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davidlorrai/Downloads/_EFPIA-cancer_2025/"/>
    </mc:Choice>
  </mc:AlternateContent>
  <xr:revisionPtr revIDLastSave="0" documentId="13_ncr:1_{4C28D1F5-AB96-9448-9320-AFD8ABFF26ED}" xr6:coauthVersionLast="47" xr6:coauthVersionMax="47" xr10:uidLastSave="{00000000-0000-0000-0000-000000000000}"/>
  <bookViews>
    <workbookView xWindow="0" yWindow="880" windowWidth="10000" windowHeight="15840" xr2:uid="{E82891C2-6EA9-408A-84CE-AA604C1A4D05}"/>
  </bookViews>
  <sheets>
    <sheet name="1. Cancer cas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 l="1"/>
  <c r="R80" i="2"/>
  <c r="X79" i="2"/>
  <c r="R79" i="2"/>
  <c r="X78" i="2"/>
  <c r="R78" i="2"/>
  <c r="X77" i="2"/>
  <c r="R77" i="2"/>
  <c r="X76" i="2"/>
  <c r="R76" i="2"/>
  <c r="X75" i="2"/>
  <c r="R75" i="2"/>
  <c r="X74" i="2"/>
  <c r="R74" i="2"/>
  <c r="X73" i="2"/>
  <c r="R73" i="2"/>
  <c r="X72" i="2"/>
  <c r="R72" i="2"/>
  <c r="X71" i="2"/>
  <c r="R71" i="2"/>
  <c r="X70" i="2"/>
  <c r="R70" i="2"/>
  <c r="X69" i="2"/>
  <c r="R69" i="2"/>
  <c r="X68" i="2"/>
  <c r="R68" i="2"/>
  <c r="X67" i="2"/>
  <c r="R67" i="2"/>
  <c r="X66" i="2"/>
  <c r="R66" i="2"/>
  <c r="X65" i="2"/>
  <c r="R65" i="2"/>
  <c r="X64" i="2"/>
  <c r="R64" i="2"/>
  <c r="X63" i="2"/>
  <c r="R63" i="2"/>
  <c r="X62" i="2"/>
  <c r="R62" i="2"/>
  <c r="X61" i="2"/>
  <c r="R61" i="2"/>
  <c r="X60" i="2"/>
  <c r="R60" i="2"/>
  <c r="X59" i="2"/>
  <c r="R59" i="2"/>
  <c r="X58" i="2"/>
  <c r="R58" i="2"/>
  <c r="X57" i="2"/>
  <c r="R57" i="2"/>
  <c r="X56" i="2"/>
  <c r="R56" i="2"/>
  <c r="X55" i="2"/>
  <c r="R55" i="2"/>
  <c r="X54" i="2"/>
  <c r="R54" i="2"/>
  <c r="X53" i="2"/>
  <c r="R53" i="2"/>
  <c r="X52" i="2"/>
  <c r="R52" i="2"/>
  <c r="X51" i="2"/>
  <c r="R51" i="2"/>
  <c r="X50" i="2"/>
  <c r="R50" i="2"/>
  <c r="X49" i="2"/>
  <c r="R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tc={B9249392-3ED7-42EE-8CD7-F950A5186D86}</author>
    <author>tc={9940DD1C-7896-4C08-AF4C-740E45186E88}</author>
    <author>tc={6C0612B6-0D5E-409A-AE2C-0B8021036654}</author>
    <author>tc={C5E1C893-078D-44DE-9E4A-8C3E70060769}</author>
  </authors>
  <commentList>
    <comment ref="F48" authorId="0" shapeId="0" xr:uid="{B9249392-3ED7-42EE-8CD7-F950A5186D86}">
      <text>
        <t>[Threaded comment]
Your version of Excel allows you to read this threaded comment; however, any edits to it will get removed if the file is opened in a newer version of Excel. Learn more: https://go.microsoft.com/fwlink/?linkid=870924
Comment:
    Includes trachea, bronchus and lung</t>
      </text>
    </comment>
    <comment ref="N48" authorId="1" shapeId="0" xr:uid="{9940DD1C-7896-4C08-AF4C-740E45186E88}">
      <text>
        <t>[Threaded comment]
Your version of Excel allows you to read this threaded comment; however, any edits to it will get removed if the file is opened in a newer version of Excel. Learn more: https://go.microsoft.com/fwlink/?linkid=870924
Comment:
    Sum of esophagus, stomach, pancreas, colorectum, anus, liver, gallbladder</t>
      </text>
    </comment>
    <comment ref="R48" authorId="2" shapeId="0" xr:uid="{6C0612B6-0D5E-409A-AE2C-0B8021036654}">
      <text>
        <t>[Threaded comment]
Your version of Excel allows you to read this threaded comment; however, any edits to it will get removed if the file is opened in a newer version of Excel. Learn more: https://go.microsoft.com/fwlink/?linkid=870924
Comment:
    Sum of kidney and bladder</t>
      </text>
    </comment>
    <comment ref="X48" authorId="3" shapeId="0" xr:uid="{C5E1C893-078D-44DE-9E4A-8C3E70060769}">
      <text>
        <t>[Threaded comment]
Your version of Excel allows you to read this threaded comment; however, any edits to it will get removed if the file is opened in a newer version of Excel. Learn more: https://go.microsoft.com/fwlink/?linkid=870924
Comment:
    Sum of cervix, uterus, ovary, vagina and vulva</t>
      </text>
    </comment>
  </commentList>
</comments>
</file>

<file path=xl/sharedStrings.xml><?xml version="1.0" encoding="utf-8"?>
<sst xmlns="http://schemas.openxmlformats.org/spreadsheetml/2006/main" count="171" uniqueCount="105">
  <si>
    <t>Estimated number of cancer incidence cases per 100,000 inhabitants (crude rates for both sexes), 1995–2022</t>
  </si>
  <si>
    <t>Crude rate - by country, both sexes, all ages, all sites but non-melanoma skin</t>
  </si>
  <si>
    <t>Country</t>
  </si>
  <si>
    <t>Country code</t>
  </si>
  <si>
    <t>EU-27</t>
  </si>
  <si>
    <t>Iceland</t>
  </si>
  <si>
    <t>IS</t>
  </si>
  <si>
    <t>Bulgaria</t>
  </si>
  <si>
    <t>BG</t>
  </si>
  <si>
    <t>Luxembourg</t>
  </si>
  <si>
    <t>LU</t>
  </si>
  <si>
    <t>Austria</t>
  </si>
  <si>
    <t>AT</t>
  </si>
  <si>
    <t>Cyprus</t>
  </si>
  <si>
    <t>CY</t>
  </si>
  <si>
    <t>Malta</t>
  </si>
  <si>
    <t>MT</t>
  </si>
  <si>
    <t>Romania</t>
  </si>
  <si>
    <t>RO</t>
  </si>
  <si>
    <t>Ireland</t>
  </si>
  <si>
    <t>IE</t>
  </si>
  <si>
    <t>Poland</t>
  </si>
  <si>
    <t>PL</t>
  </si>
  <si>
    <t>Slovakia</t>
  </si>
  <si>
    <t>SK</t>
  </si>
  <si>
    <t>Switzerland</t>
  </si>
  <si>
    <t>CH</t>
  </si>
  <si>
    <t>Spain</t>
  </si>
  <si>
    <t>ES</t>
  </si>
  <si>
    <t>Lithuania</t>
  </si>
  <si>
    <t>LT</t>
  </si>
  <si>
    <t>Czechia</t>
  </si>
  <si>
    <t>CZ</t>
  </si>
  <si>
    <t>Estonia</t>
  </si>
  <si>
    <t>EE</t>
  </si>
  <si>
    <t>Latvia</t>
  </si>
  <si>
    <t>LV</t>
  </si>
  <si>
    <t>Sweden</t>
  </si>
  <si>
    <t>SE</t>
  </si>
  <si>
    <t>Greece</t>
  </si>
  <si>
    <t>EL</t>
  </si>
  <si>
    <t>United Kingdom</t>
  </si>
  <si>
    <t>UK</t>
  </si>
  <si>
    <t>Belgium</t>
  </si>
  <si>
    <t>BE</t>
  </si>
  <si>
    <t>Finland</t>
  </si>
  <si>
    <t>FI</t>
  </si>
  <si>
    <t>Germany</t>
  </si>
  <si>
    <t>DE</t>
  </si>
  <si>
    <t>France</t>
  </si>
  <si>
    <t>FR</t>
  </si>
  <si>
    <t>Portugal</t>
  </si>
  <si>
    <t>PT</t>
  </si>
  <si>
    <t>Hungary</t>
  </si>
  <si>
    <t>HU</t>
  </si>
  <si>
    <t>Slovenia</t>
  </si>
  <si>
    <t>SI</t>
  </si>
  <si>
    <t>Netherlands</t>
  </si>
  <si>
    <t>NL</t>
  </si>
  <si>
    <t>Italy</t>
  </si>
  <si>
    <t>IT</t>
  </si>
  <si>
    <t>Norway</t>
  </si>
  <si>
    <t>NO</t>
  </si>
  <si>
    <t>Croatia</t>
  </si>
  <si>
    <t>HR</t>
  </si>
  <si>
    <t>Denmark</t>
  </si>
  <si>
    <t>DK</t>
  </si>
  <si>
    <t>References:</t>
  </si>
  <si>
    <t>Jönsson B, Hofmarcher T, Lindgren P, Wilking N. Comparator report on patient access to cancer medicines in Europe revisited. Lund: IHE, 2016.</t>
  </si>
  <si>
    <t>ECIS - European Cancer Information System. Incidence and mortality historical data. [June 19, 2024]. Available from: https://ecis.jrc.ec.europa.eu.</t>
  </si>
  <si>
    <t>ECIS - European Cancer Information System. Incidence and mortality estimates 2022. [Jul 24, 2024]. Available from: https://ecis.jrc.ec.europa.eu.</t>
  </si>
  <si>
    <t>IARC. Data and methods by country. [Dec 06, 2024]. Available from: https://gco.iarc.who.int/today/en/data-sources-methods-by-country-detailed?tab=0.</t>
  </si>
  <si>
    <t>Larønningen S, Arvidsson G, Bray F, Dahl-Olsen E, Engholm G, Ervik M, et al. NORDCAN: Cancer Incidence, Mortality, Prevalence and Survival in the Nordic Countries, Version 9.4 (29.08.2024). 2024 [Jan 19, 2025]. Available from: https://nordcan.iarc.fr/en.</t>
  </si>
  <si>
    <r>
      <t xml:space="preserve">Comment: The following data were used to estimate medicines uptake in </t>
    </r>
    <r>
      <rPr>
        <b/>
        <i/>
        <sz val="11"/>
        <rFont val="Trebuchet MS"/>
        <family val="2"/>
        <scheme val="minor"/>
      </rPr>
      <t>tab 8.</t>
    </r>
    <r>
      <rPr>
        <i/>
        <sz val="11"/>
        <rFont val="Trebuchet MS"/>
        <family val="2"/>
        <scheme val="minor"/>
      </rPr>
      <t xml:space="preserve"> To do this, the number of milligrams or weekly doses was divided by the number of cancer patients in each country (measured either by cancer cases or cancer deaths), in order to relate uptake more closely to the actual demand for cancer medicines. Tab 8 provides details on whether cancer cases or cancer deaths were used for each cancer type.</t>
    </r>
  </si>
  <si>
    <t>Estimated incidence by country- 2022</t>
  </si>
  <si>
    <t>Country-code</t>
  </si>
  <si>
    <t>All sites but non-melanoma skin</t>
  </si>
  <si>
    <t>Breast cancer (females only)</t>
  </si>
  <si>
    <t>Prostate cancer (males only)</t>
  </si>
  <si>
    <t>Lung</t>
  </si>
  <si>
    <t xml:space="preserve">Esophagus </t>
  </si>
  <si>
    <t>Stomach</t>
  </si>
  <si>
    <t xml:space="preserve">Pancreas </t>
  </si>
  <si>
    <t>Colorectum</t>
  </si>
  <si>
    <t>Anus</t>
  </si>
  <si>
    <t>Liver</t>
  </si>
  <si>
    <t xml:space="preserve">Gallbladder </t>
  </si>
  <si>
    <t>Gastrointentinal cancers</t>
  </si>
  <si>
    <t>Melanoma of the skin</t>
  </si>
  <si>
    <t xml:space="preserve">Kidney </t>
  </si>
  <si>
    <t>Bladder</t>
  </si>
  <si>
    <t>Urinary tract cancers</t>
  </si>
  <si>
    <t>Cervix</t>
  </si>
  <si>
    <t>Uterus</t>
  </si>
  <si>
    <t xml:space="preserve">Ovary </t>
  </si>
  <si>
    <t xml:space="preserve">Vagina </t>
  </si>
  <si>
    <t>Vulva</t>
  </si>
  <si>
    <t>Gynecological cancers</t>
  </si>
  <si>
    <t>Leukemia</t>
  </si>
  <si>
    <t>Non-Hodgkin lymphoma</t>
  </si>
  <si>
    <t>Multiple myeloma</t>
  </si>
  <si>
    <r>
      <rPr>
        <b/>
        <sz val="11"/>
        <color theme="1"/>
        <rFont val="Trebuchet MS"/>
        <family val="2"/>
        <scheme val="minor"/>
      </rPr>
      <t>References</t>
    </r>
    <r>
      <rPr>
        <sz val="11"/>
        <color theme="1"/>
        <rFont val="Trebuchet MS"/>
        <family val="2"/>
        <scheme val="minor"/>
      </rPr>
      <t>:</t>
    </r>
  </si>
  <si>
    <t xml:space="preserve"> ECIS - European Cancer Information System</t>
  </si>
  <si>
    <t>From https://ecis.jrc.ec.europa.eu/</t>
  </si>
  <si>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</sst>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Trebuchet MS"/>
      <family val="2"/>
      <scheme val="minor"/>
    </font>
    <font>
      <sz val="11"/>
      <color theme="1"/>
      <name val="Trebuchet MS"/>
      <family val="2"/>
      <scheme val="minor"/>
    </font>
    <font>
      <b/>
      <sz val="11"/>
      <color theme="1"/>
      <name val="Trebuchet MS"/>
      <family val="2"/>
      <scheme val="minor"/>
    </font>
    <font>
      <sz val="11"/>
      <color rgb="FF000000"/>
      <name val="Trebuchet MS"/>
      <family val="2"/>
      <scheme val="minor"/>
    </font>
    <font>
      <sz val="11"/>
      <name val="Trebuchet MS"/>
      <family val="2"/>
      <scheme val="minor"/>
    </font>
    <font>
      <i/>
      <sz val="11"/>
      <color theme="1"/>
      <name val="Trebuchet MS"/>
      <family val="2"/>
      <scheme val="minor"/>
    </font>
    <font>
      <sz val="11"/>
      <color theme="3"/>
      <name val="Trebuchet MS"/>
      <family val="2"/>
      <scheme val="minor"/>
    </font>
    <font>
      <i/>
      <sz val="11"/>
      <name val="Trebuchet MS"/>
      <family val="2"/>
      <scheme val="minor"/>
    </font>
    <font>
      <b/>
      <sz val="11"/>
      <name val="Trebuchet MS"/>
      <family val="2"/>
      <scheme val="minor"/>
    </font>
    <font>
      <b/>
      <i/>
      <sz val="11"/>
      <name val="Trebuchet MS"/>
      <family val="2"/>
      <scheme val="minor"/>
    </font>
  </fonts>
  <fills count="5">
    <fill>
      <patternFill patternType="none"/>
    </fill>
    <fill>
      <patternFill patternType="gray125"/>
    </fill>
    <fill>
      <patternFill patternType="solid">
        <fgColor theme="4" tint="0.89999084444715716"/>
        <bgColor indexed="64"/>
      </patternFill>
    </fill>
    <fill>
      <patternFill patternType="solid">
        <fgColor theme="2"/>
        <bgColor indexed="64"/>
      </patternFill>
    </fill>
    <fill>
      <patternFill patternType="solid">
        <fgColor theme="4" tint="0.749992370372631"/>
        <bgColor indexed="64"/>
      </patternFill>
    </fill>
  </fills>
  <borders count="1">
    <border>
      <left/>
      <right/>
      <top/>
      <bottom/>
      <diagonal/>
    </border>
  </borders>
  <cellStyleXfs count="3">
    <xf numFmtId="0" fontId="0" fillId="0" borderId="0"/>
    <xf numFmtId="0" fontId="3" fillId="0" borderId="0"/>
    <xf numFmtId="9" fontId="1" fillId="0" borderId="0" applyFont="0" applyFill="0" applyBorder="0" applyAlignment="0" applyProtection="0"/>
  </cellStyleXfs>
  <cellXfs count="16">
    <xf numFmtId="0" fontId="0" fillId="0" borderId="0" xfId="0"/>
    <xf numFmtId="1" fontId="0" fillId="0" borderId="0" xfId="0" applyNumberFormat="1"/>
    <xf numFmtId="0" fontId="0" fillId="2" borderId="0" xfId="0" applyFill="1"/>
    <xf numFmtId="0" fontId="0" fillId="3" borderId="0" xfId="0" applyFill="1"/>
    <xf numFmtId="0" fontId="2" fillId="3" borderId="0" xfId="0" applyFont="1" applyFill="1"/>
    <xf numFmtId="0" fontId="0" fillId="4" borderId="0" xfId="0" applyFill="1"/>
    <xf numFmtId="0" fontId="2" fillId="4" borderId="0" xfId="0" applyFont="1" applyFill="1"/>
    <xf numFmtId="0" fontId="6" fillId="0" borderId="0" xfId="0" applyFont="1" applyAlignment="1">
      <alignment wrapText="1"/>
    </xf>
    <xf numFmtId="0" fontId="4" fillId="4" borderId="0" xfId="0" applyFont="1" applyFill="1"/>
    <xf numFmtId="0" fontId="8" fillId="4" borderId="0" xfId="0" applyFont="1" applyFill="1" applyAlignment="1">
      <alignment wrapText="1"/>
    </xf>
    <xf numFmtId="0" fontId="2" fillId="4" borderId="0" xfId="0" applyFont="1" applyFill="1" applyAlignment="1">
      <alignment horizontal="centerContinuous" wrapText="1"/>
    </xf>
    <xf numFmtId="0" fontId="4" fillId="3" borderId="0" xfId="0" applyFont="1" applyFill="1" applyAlignment="1">
      <alignment wrapText="1"/>
    </xf>
    <xf numFmtId="0" fontId="2" fillId="0" borderId="0" xfId="0" applyFont="1"/>
    <xf numFmtId="0" fontId="5" fillId="0" borderId="0" xfId="0" applyFont="1" applyAlignment="1">
      <alignment wrapText="1"/>
    </xf>
    <xf numFmtId="0" fontId="0" fillId="4" borderId="0" xfId="0" applyFill="1" applyAlignment="1">
      <alignment horizontal="left"/>
    </xf>
    <xf numFmtId="0" fontId="7" fillId="0" borderId="0" xfId="0" applyFont="1" applyAlignment="1">
      <alignment horizontal="center" wrapText="1"/>
    </xf>
  </cellXfs>
  <cellStyles count="3">
    <cellStyle name="Normal" xfId="0" builtinId="0"/>
    <cellStyle name="Normal 3" xfId="1" xr:uid="{F7F6BE28-8696-412F-8207-FF33468A54DA}"/>
    <cellStyle name="Percent 2" xfId="2" xr:uid="{6E78E7CE-DB8B-4DAA-9B06-B79D3CE79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drea Manzano" id="{487EE314-29E0-4796-B02C-26C97BE19726}" userId="S::andrea.manzano@ihe.se::967c2247-f9a1-4368-bd22-2b7b99fa769f" providerId="AD"/>
</personList>
</file>

<file path=xl/theme/theme1.xml><?xml version="1.0" encoding="utf-8"?>
<a:theme xmlns:a="http://schemas.openxmlformats.org/drawingml/2006/main" name="ThemeIHE">
  <a:themeElements>
    <a:clrScheme name="IHE">
      <a:dk1>
        <a:sysClr val="windowText" lastClr="000000"/>
      </a:dk1>
      <a:lt1>
        <a:sysClr val="window" lastClr="FFFFFF"/>
      </a:lt1>
      <a:dk2>
        <a:srgbClr val="44546A"/>
      </a:dk2>
      <a:lt2>
        <a:srgbClr val="E7E6E6"/>
      </a:lt2>
      <a:accent1>
        <a:srgbClr val="17174B"/>
      </a:accent1>
      <a:accent2>
        <a:srgbClr val="B23B06"/>
      </a:accent2>
      <a:accent3>
        <a:srgbClr val="A3C8E8"/>
      </a:accent3>
      <a:accent4>
        <a:srgbClr val="000000"/>
      </a:accent4>
      <a:accent5>
        <a:srgbClr val="94AB68"/>
      </a:accent5>
      <a:accent6>
        <a:srgbClr val="F8B90B"/>
      </a:accent6>
      <a:hlink>
        <a:srgbClr val="0563C1"/>
      </a:hlink>
      <a:folHlink>
        <a:srgbClr val="954F72"/>
      </a:folHlink>
    </a:clrScheme>
    <a:fontScheme name="IHE">
      <a:majorFont>
        <a:latin typeface="Georgia"/>
        <a:ea typeface=""/>
        <a:cs typeface=""/>
      </a:majorFont>
      <a:minorFont>
        <a:latin typeface="Trebuchet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a:srgbClr val="17174B"/>
    </a:custClr>
    <a:custClr>
      <a:srgbClr val="B23B06"/>
    </a:custClr>
    <a:custClr>
      <a:srgbClr val="CFC3BC"/>
    </a:custClr>
    <a:custClr>
      <a:srgbClr val="A3C8E8"/>
    </a:custClr>
    <a:custClr>
      <a:srgbClr val="94AB68"/>
    </a:custClr>
    <a:custClr>
      <a:srgbClr val="F8B90B"/>
    </a:custClr>
    <a:custClr>
      <a:srgbClr val="2A5A96"/>
    </a:custClr>
    <a:custClr>
      <a:srgbClr val="77348B"/>
    </a:custClr>
    <a:custClr>
      <a:srgbClr val="E73965"/>
    </a:custClr>
    <a:custClr>
      <a:srgbClr val="13A538"/>
    </a:custClr>
    <a:custClr>
      <a:srgbClr val="009FE3"/>
    </a:custClr>
    <a:custClr>
      <a:srgbClr val="000000"/>
    </a:custClr>
  </a:custClrLst>
  <a:extLst>
    <a:ext uri="{05A4C25C-085E-4340-85A3-A5531E510DB2}">
      <thm15:themeFamily xmlns:thm15="http://schemas.microsoft.com/office/thememl/2012/main" name="ThemeIHE" id="{0C15A491-F1E7-4A63-8314-16036F86DC60}" vid="{AE3C220E-A494-44A5-AF61-6820BD9AC7A8}"/>
    </a:ext>
  </a:extLst>
</a:theme>
</file>

<file path=xl/threadedComments/threadedComment1.xml><?xml version="1.0" encoding="utf-8"?>
<ThreadedComments xmlns="http://schemas.microsoft.com/office/spreadsheetml/2018/threadedcomments" xmlns:x="http://schemas.openxmlformats.org/spreadsheetml/2006/main">
  <threadedComment ref="F48" dT="2025-03-28T10:22:16.11" personId="{487EE314-29E0-4796-B02C-26C97BE19726}" id="{B9249392-3ED7-42EE-8CD7-F950A5186D86}">
    <text>Includes trachea, bronchus and lung</text>
  </threadedComment>
  <threadedComment ref="N48" dT="2025-03-28T10:26:00.41" personId="{487EE314-29E0-4796-B02C-26C97BE19726}" id="{9940DD1C-7896-4C08-AF4C-740E45186E88}">
    <text>Sum of esophagus, stomach, pancreas, colorectum, anus, liver, gallbladder</text>
  </threadedComment>
  <threadedComment ref="R48" dT="2025-03-28T10:26:09.80" personId="{487EE314-29E0-4796-B02C-26C97BE19726}" id="{6C0612B6-0D5E-409A-AE2C-0B8021036654}">
    <text>Sum of kidney and bladder</text>
  </threadedComment>
  <threadedComment ref="X48" dT="2025-03-28T10:26:50.79" personId="{487EE314-29E0-4796-B02C-26C97BE19726}" id="{C5E1C893-078D-44DE-9E4A-8C3E70060769}">
    <text>Sum of cervix, uterus, ovary, vagina and vulva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7D2E7-4E85-4373-BB11-CB664D0B21A1}">
  <dimension ref="A1:AC84"/>
  <sheetViews>
    <sheetView tabSelected="1" workbookViewId="0">
      <selection activeCell="E12" sqref="E12"/>
    </sheetView>
  </sheetViews>
  <sheetFormatPr baseColWidth="10" defaultColWidth="8.83203125" defaultRowHeight="14" x14ac:dyDescent="0.15"/>
  <cols>
    <col min="1" max="1" width="14.6640625" customWidth="1"/>
    <col min="2" max="2" width="13.1640625" bestFit="1" customWidth="1"/>
    <col min="10" max="10" width="20.1640625" customWidth="1"/>
  </cols>
  <sheetData>
    <row r="1" spans="1:10" x14ac:dyDescent="0.15">
      <c r="A1" s="14" t="s">
        <v>0</v>
      </c>
      <c r="B1" s="14"/>
      <c r="C1" s="14"/>
      <c r="D1" s="14"/>
      <c r="E1" s="14"/>
      <c r="F1" s="14"/>
      <c r="G1" s="14"/>
      <c r="H1" s="14"/>
      <c r="I1" s="14"/>
      <c r="J1" s="14"/>
    </row>
    <row r="2" spans="1:10" x14ac:dyDescent="0.15">
      <c r="A2" t="s">
        <v>1</v>
      </c>
    </row>
    <row r="3" spans="1:10" x14ac:dyDescent="0.15">
      <c r="A3" s="2" t="s">
        <v>2</v>
      </c>
      <c r="B3" s="2" t="s">
        <v>3</v>
      </c>
      <c r="C3" s="2">
        <v>1995</v>
      </c>
      <c r="D3" s="2">
        <v>2022</v>
      </c>
    </row>
    <row r="4" spans="1:10" x14ac:dyDescent="0.15">
      <c r="A4" t="s">
        <v>4</v>
      </c>
      <c r="B4" t="s">
        <v>4</v>
      </c>
      <c r="C4" s="1">
        <v>425.87342840320918</v>
      </c>
      <c r="D4" s="1">
        <v>614.10485115778056</v>
      </c>
    </row>
    <row r="5" spans="1:10" x14ac:dyDescent="0.15">
      <c r="A5" t="s">
        <v>5</v>
      </c>
      <c r="B5" t="s">
        <v>6</v>
      </c>
      <c r="C5" s="1">
        <v>386.92326708567748</v>
      </c>
      <c r="D5" s="1">
        <v>442</v>
      </c>
    </row>
    <row r="6" spans="1:10" x14ac:dyDescent="0.15">
      <c r="A6" t="s">
        <v>7</v>
      </c>
      <c r="B6" t="s">
        <v>8</v>
      </c>
      <c r="C6" s="1">
        <v>253.1142990652653</v>
      </c>
      <c r="D6" s="1">
        <v>460.4</v>
      </c>
    </row>
    <row r="7" spans="1:10" x14ac:dyDescent="0.15">
      <c r="A7" t="s">
        <v>9</v>
      </c>
      <c r="B7" t="s">
        <v>10</v>
      </c>
      <c r="C7" s="1"/>
      <c r="D7" s="1">
        <v>462.2</v>
      </c>
    </row>
    <row r="8" spans="1:10" x14ac:dyDescent="0.15">
      <c r="A8" t="s">
        <v>11</v>
      </c>
      <c r="B8" t="s">
        <v>12</v>
      </c>
      <c r="C8" s="1">
        <v>428.05498247544938</v>
      </c>
      <c r="D8" s="1">
        <v>507</v>
      </c>
    </row>
    <row r="9" spans="1:10" x14ac:dyDescent="0.15">
      <c r="A9" t="s">
        <v>13</v>
      </c>
      <c r="B9" t="s">
        <v>14</v>
      </c>
      <c r="C9" s="1"/>
      <c r="D9" s="1">
        <v>512.5</v>
      </c>
    </row>
    <row r="10" spans="1:10" x14ac:dyDescent="0.15">
      <c r="A10" t="s">
        <v>15</v>
      </c>
      <c r="B10" t="s">
        <v>16</v>
      </c>
      <c r="C10" s="1">
        <v>306.67125004398417</v>
      </c>
      <c r="D10" s="1">
        <v>525.6</v>
      </c>
    </row>
    <row r="11" spans="1:10" x14ac:dyDescent="0.15">
      <c r="A11" t="s">
        <v>17</v>
      </c>
      <c r="B11" t="s">
        <v>18</v>
      </c>
      <c r="C11" s="1"/>
      <c r="D11" s="1">
        <v>527.6</v>
      </c>
    </row>
    <row r="12" spans="1:10" x14ac:dyDescent="0.15">
      <c r="A12" t="s">
        <v>19</v>
      </c>
      <c r="B12" t="s">
        <v>20</v>
      </c>
      <c r="C12" s="1">
        <v>335.11967568167938</v>
      </c>
      <c r="D12" s="1">
        <v>531.29999999999995</v>
      </c>
      <c r="E12" t="s">
        <v>104</v>
      </c>
    </row>
    <row r="13" spans="1:10" x14ac:dyDescent="0.15">
      <c r="A13" t="s">
        <v>21</v>
      </c>
      <c r="B13" t="s">
        <v>22</v>
      </c>
      <c r="C13" s="1">
        <v>318.13787446956104</v>
      </c>
      <c r="D13" s="1">
        <v>536.6</v>
      </c>
    </row>
    <row r="14" spans="1:10" x14ac:dyDescent="0.15">
      <c r="A14" t="s">
        <v>23</v>
      </c>
      <c r="B14" t="s">
        <v>24</v>
      </c>
      <c r="C14" s="1">
        <v>311.93716000893914</v>
      </c>
      <c r="D14" s="1">
        <v>538.6</v>
      </c>
    </row>
    <row r="15" spans="1:10" x14ac:dyDescent="0.15">
      <c r="A15" t="s">
        <v>25</v>
      </c>
      <c r="B15" t="s">
        <v>26</v>
      </c>
      <c r="C15" s="1">
        <v>434.32449506232223</v>
      </c>
      <c r="D15" s="1">
        <v>551</v>
      </c>
    </row>
    <row r="16" spans="1:10" x14ac:dyDescent="0.15">
      <c r="A16" t="s">
        <v>27</v>
      </c>
      <c r="B16" t="s">
        <v>28</v>
      </c>
      <c r="C16" s="1">
        <v>402.0778002481934</v>
      </c>
      <c r="D16" s="1">
        <v>557.70000000000005</v>
      </c>
    </row>
    <row r="17" spans="1:4" x14ac:dyDescent="0.15">
      <c r="A17" t="s">
        <v>29</v>
      </c>
      <c r="B17" t="s">
        <v>30</v>
      </c>
      <c r="C17" s="1">
        <v>300.000741149237</v>
      </c>
      <c r="D17" s="1">
        <v>574.4</v>
      </c>
    </row>
    <row r="18" spans="1:4" x14ac:dyDescent="0.15">
      <c r="A18" t="s">
        <v>31</v>
      </c>
      <c r="B18" t="s">
        <v>32</v>
      </c>
      <c r="C18" s="1">
        <v>414.50971801781452</v>
      </c>
      <c r="D18" s="1">
        <v>581</v>
      </c>
    </row>
    <row r="19" spans="1:4" x14ac:dyDescent="0.15">
      <c r="A19" t="s">
        <v>33</v>
      </c>
      <c r="B19" t="s">
        <v>34</v>
      </c>
      <c r="C19" s="1">
        <v>349.49750597577389</v>
      </c>
      <c r="D19" s="1">
        <v>587</v>
      </c>
    </row>
    <row r="20" spans="1:4" x14ac:dyDescent="0.15">
      <c r="A20" t="s">
        <v>35</v>
      </c>
      <c r="B20" t="s">
        <v>36</v>
      </c>
      <c r="C20" s="1"/>
      <c r="D20" s="1">
        <v>590.79999999999995</v>
      </c>
    </row>
    <row r="21" spans="1:4" x14ac:dyDescent="0.15">
      <c r="A21" t="s">
        <v>37</v>
      </c>
      <c r="B21" t="s">
        <v>38</v>
      </c>
      <c r="C21" s="1">
        <v>437.67727796064446</v>
      </c>
      <c r="D21" s="1">
        <v>591.20000000000005</v>
      </c>
    </row>
    <row r="22" spans="1:4" x14ac:dyDescent="0.15">
      <c r="A22" t="s">
        <v>39</v>
      </c>
      <c r="B22" t="s">
        <v>40</v>
      </c>
      <c r="C22" s="1"/>
      <c r="D22" s="1">
        <v>604</v>
      </c>
    </row>
    <row r="23" spans="1:4" x14ac:dyDescent="0.15">
      <c r="A23" t="s">
        <v>41</v>
      </c>
      <c r="B23" t="s">
        <v>42</v>
      </c>
      <c r="C23" s="1">
        <v>438.53600598446712</v>
      </c>
      <c r="D23" s="1">
        <v>609.5</v>
      </c>
    </row>
    <row r="24" spans="1:4" x14ac:dyDescent="0.15">
      <c r="A24" t="s">
        <v>43</v>
      </c>
      <c r="B24" t="s">
        <v>44</v>
      </c>
      <c r="C24" s="1"/>
      <c r="D24" s="1">
        <v>625.6</v>
      </c>
    </row>
    <row r="25" spans="1:4" x14ac:dyDescent="0.15">
      <c r="A25" t="s">
        <v>45</v>
      </c>
      <c r="B25" t="s">
        <v>46</v>
      </c>
      <c r="C25" s="1">
        <v>392.71223676376786</v>
      </c>
      <c r="D25" s="1">
        <v>635.79999999999995</v>
      </c>
    </row>
    <row r="26" spans="1:4" x14ac:dyDescent="0.15">
      <c r="A26" t="s">
        <v>47</v>
      </c>
      <c r="B26" t="s">
        <v>48</v>
      </c>
      <c r="C26" s="1">
        <v>440.47611560713875</v>
      </c>
      <c r="D26" s="1">
        <v>636.70000000000005</v>
      </c>
    </row>
    <row r="27" spans="1:4" x14ac:dyDescent="0.15">
      <c r="A27" t="s">
        <v>49</v>
      </c>
      <c r="B27" t="s">
        <v>50</v>
      </c>
      <c r="C27" s="1">
        <v>409.03033615786666</v>
      </c>
      <c r="D27" s="1">
        <v>641.1</v>
      </c>
    </row>
    <row r="28" spans="1:4" x14ac:dyDescent="0.15">
      <c r="A28" t="s">
        <v>51</v>
      </c>
      <c r="B28" t="s">
        <v>52</v>
      </c>
      <c r="C28" s="1"/>
      <c r="D28" s="1">
        <v>643.4</v>
      </c>
    </row>
    <row r="29" spans="1:4" x14ac:dyDescent="0.15">
      <c r="A29" t="s">
        <v>53</v>
      </c>
      <c r="B29" t="s">
        <v>54</v>
      </c>
      <c r="C29" s="1"/>
      <c r="D29" s="1">
        <v>645.20000000000005</v>
      </c>
    </row>
    <row r="30" spans="1:4" x14ac:dyDescent="0.15">
      <c r="A30" t="s">
        <v>55</v>
      </c>
      <c r="B30" t="s">
        <v>56</v>
      </c>
      <c r="C30" s="1">
        <v>350.44386037134382</v>
      </c>
      <c r="D30" s="1">
        <v>651.1</v>
      </c>
    </row>
    <row r="31" spans="1:4" x14ac:dyDescent="0.15">
      <c r="A31" t="s">
        <v>57</v>
      </c>
      <c r="B31" t="s">
        <v>58</v>
      </c>
      <c r="C31" s="1">
        <v>414.47662832830093</v>
      </c>
      <c r="D31" s="1">
        <v>660.7</v>
      </c>
    </row>
    <row r="32" spans="1:4" x14ac:dyDescent="0.15">
      <c r="A32" t="s">
        <v>59</v>
      </c>
      <c r="B32" t="s">
        <v>60</v>
      </c>
      <c r="C32" s="1">
        <v>571.42678678878758</v>
      </c>
      <c r="D32" s="1">
        <v>689.9</v>
      </c>
    </row>
    <row r="33" spans="1:29" x14ac:dyDescent="0.15">
      <c r="A33" t="s">
        <v>61</v>
      </c>
      <c r="B33" t="s">
        <v>62</v>
      </c>
      <c r="C33" s="1">
        <v>420.30908926148243</v>
      </c>
      <c r="D33" s="1">
        <v>690.3</v>
      </c>
    </row>
    <row r="34" spans="1:29" x14ac:dyDescent="0.15">
      <c r="A34" t="s">
        <v>63</v>
      </c>
      <c r="B34" t="s">
        <v>64</v>
      </c>
      <c r="C34" s="1"/>
      <c r="D34" s="1">
        <v>712.3</v>
      </c>
    </row>
    <row r="35" spans="1:29" x14ac:dyDescent="0.15">
      <c r="A35" t="s">
        <v>65</v>
      </c>
      <c r="B35" t="s">
        <v>66</v>
      </c>
      <c r="C35" s="1">
        <v>451.1595753675212</v>
      </c>
      <c r="D35" s="1">
        <v>748.5</v>
      </c>
    </row>
    <row r="38" spans="1:29" x14ac:dyDescent="0.15">
      <c r="A38" s="4" t="s">
        <v>67</v>
      </c>
      <c r="B38" s="3"/>
      <c r="C38" s="3"/>
      <c r="D38" s="3"/>
      <c r="E38" s="3"/>
      <c r="F38" s="3"/>
      <c r="G38" s="3"/>
      <c r="H38" s="3"/>
      <c r="I38" s="3"/>
      <c r="J38" s="3"/>
      <c r="K38" s="3"/>
      <c r="L38" s="3"/>
      <c r="M38" s="3"/>
      <c r="N38" s="3"/>
      <c r="O38" s="3"/>
      <c r="P38" s="3"/>
      <c r="Q38" s="3"/>
      <c r="R38" s="3"/>
      <c r="S38" s="3"/>
      <c r="T38" s="3"/>
      <c r="U38" s="3"/>
      <c r="V38" s="3"/>
      <c r="W38" s="3"/>
      <c r="X38" s="3"/>
    </row>
    <row r="39" spans="1:29" x14ac:dyDescent="0.15">
      <c r="A39" s="3" t="s">
        <v>68</v>
      </c>
      <c r="B39" s="3"/>
      <c r="C39" s="3"/>
      <c r="D39" s="3"/>
      <c r="E39" s="3"/>
      <c r="F39" s="3"/>
      <c r="G39" s="3"/>
      <c r="H39" s="3"/>
      <c r="I39" s="3"/>
      <c r="J39" s="3"/>
      <c r="K39" s="3"/>
      <c r="L39" s="3"/>
      <c r="M39" s="3"/>
      <c r="N39" s="3"/>
      <c r="O39" s="3"/>
      <c r="P39" s="3"/>
      <c r="Q39" s="3"/>
      <c r="R39" s="3"/>
      <c r="S39" s="3"/>
      <c r="T39" s="3"/>
      <c r="U39" s="3"/>
      <c r="V39" s="3"/>
      <c r="W39" s="3"/>
      <c r="X39" s="3"/>
    </row>
    <row r="40" spans="1:29" x14ac:dyDescent="0.15">
      <c r="A40" s="3" t="s">
        <v>69</v>
      </c>
      <c r="B40" s="3"/>
      <c r="C40" s="3"/>
      <c r="D40" s="3"/>
      <c r="E40" s="3"/>
      <c r="F40" s="3"/>
      <c r="G40" s="3"/>
      <c r="H40" s="3"/>
      <c r="I40" s="3"/>
      <c r="J40" s="3"/>
      <c r="K40" s="3"/>
      <c r="L40" s="3"/>
      <c r="M40" s="3"/>
      <c r="N40" s="3"/>
      <c r="O40" s="3"/>
      <c r="P40" s="3"/>
      <c r="Q40" s="3"/>
      <c r="R40" s="3"/>
      <c r="S40" s="3"/>
      <c r="T40" s="3"/>
      <c r="U40" s="3"/>
      <c r="V40" s="3"/>
      <c r="W40" s="3"/>
      <c r="X40" s="3"/>
    </row>
    <row r="41" spans="1:29" x14ac:dyDescent="0.15">
      <c r="A41" s="3" t="s">
        <v>70</v>
      </c>
      <c r="B41" s="3"/>
      <c r="C41" s="3"/>
      <c r="D41" s="3"/>
      <c r="E41" s="3"/>
      <c r="F41" s="3"/>
      <c r="G41" s="3"/>
      <c r="H41" s="3"/>
      <c r="I41" s="3"/>
      <c r="J41" s="3"/>
      <c r="K41" s="3"/>
      <c r="L41" s="3"/>
      <c r="M41" s="3"/>
      <c r="N41" s="3"/>
      <c r="O41" s="3"/>
      <c r="P41" s="3"/>
      <c r="Q41" s="3"/>
      <c r="R41" s="3"/>
      <c r="S41" s="3"/>
      <c r="T41" s="3"/>
      <c r="U41" s="3"/>
      <c r="V41" s="3"/>
      <c r="W41" s="3"/>
      <c r="X41" s="3"/>
    </row>
    <row r="42" spans="1:29" x14ac:dyDescent="0.15">
      <c r="A42" s="3" t="s">
        <v>71</v>
      </c>
      <c r="B42" s="3"/>
      <c r="C42" s="3"/>
      <c r="D42" s="3"/>
      <c r="E42" s="3"/>
      <c r="F42" s="3"/>
      <c r="G42" s="3"/>
      <c r="H42" s="3"/>
      <c r="I42" s="3"/>
      <c r="J42" s="3"/>
      <c r="K42" s="3"/>
      <c r="L42" s="3"/>
      <c r="M42" s="3"/>
      <c r="N42" s="3"/>
      <c r="O42" s="3"/>
      <c r="P42" s="3"/>
      <c r="Q42" s="3"/>
      <c r="R42" s="3"/>
      <c r="S42" s="3"/>
      <c r="T42" s="3"/>
      <c r="U42" s="3"/>
      <c r="V42" s="3"/>
      <c r="W42" s="3"/>
      <c r="X42" s="3"/>
    </row>
    <row r="43" spans="1:29" x14ac:dyDescent="0.15">
      <c r="A43" s="3" t="s">
        <v>72</v>
      </c>
      <c r="B43" s="3"/>
      <c r="C43" s="3"/>
      <c r="D43" s="3"/>
      <c r="E43" s="3"/>
      <c r="F43" s="3"/>
      <c r="G43" s="3"/>
      <c r="H43" s="3"/>
      <c r="I43" s="3"/>
      <c r="J43" s="3"/>
      <c r="K43" s="3"/>
      <c r="L43" s="3"/>
      <c r="M43" s="3"/>
      <c r="N43" s="3"/>
      <c r="O43" s="3"/>
      <c r="P43" s="3"/>
      <c r="Q43" s="3"/>
      <c r="R43" s="3"/>
      <c r="S43" s="3"/>
      <c r="T43" s="3"/>
      <c r="U43" s="3"/>
      <c r="V43" s="3"/>
      <c r="W43" s="3"/>
      <c r="X43" s="3"/>
    </row>
    <row r="44" spans="1:29" x14ac:dyDescent="0.15">
      <c r="A44" s="3"/>
      <c r="B44" s="3"/>
      <c r="C44" s="3"/>
      <c r="D44" s="3"/>
      <c r="E44" s="3"/>
      <c r="F44" s="3"/>
      <c r="G44" s="3"/>
      <c r="H44" s="3"/>
      <c r="I44" s="3"/>
      <c r="J44" s="3"/>
      <c r="K44" s="3"/>
      <c r="L44" s="3"/>
      <c r="M44" s="3"/>
      <c r="N44" s="3"/>
      <c r="O44" s="3"/>
      <c r="P44" s="3"/>
      <c r="Q44" s="3"/>
      <c r="R44" s="3"/>
      <c r="S44" s="3"/>
      <c r="T44" s="3"/>
      <c r="U44" s="3"/>
      <c r="V44" s="3"/>
      <c r="W44" s="3"/>
      <c r="X44" s="3"/>
    </row>
    <row r="46" spans="1:29" ht="41" customHeight="1" x14ac:dyDescent="0.15">
      <c r="A46" s="15" t="s">
        <v>73</v>
      </c>
      <c r="B46" s="15"/>
      <c r="C46" s="15"/>
      <c r="D46" s="15"/>
      <c r="E46" s="15"/>
      <c r="F46" s="15"/>
      <c r="G46" s="15"/>
      <c r="H46" s="15"/>
      <c r="I46" s="15"/>
      <c r="J46" s="15"/>
      <c r="K46" s="15"/>
      <c r="L46" s="15"/>
      <c r="M46" s="15"/>
      <c r="N46" s="15"/>
      <c r="O46" s="15"/>
      <c r="P46" s="15"/>
      <c r="Q46" s="15"/>
      <c r="R46" s="15"/>
      <c r="S46" s="15"/>
      <c r="T46" s="7"/>
      <c r="U46" s="7"/>
    </row>
    <row r="47" spans="1:29" x14ac:dyDescent="0.15">
      <c r="A47" s="14" t="s">
        <v>74</v>
      </c>
      <c r="B47" s="14"/>
      <c r="C47" s="14"/>
      <c r="D47" s="14"/>
      <c r="E47" s="14"/>
      <c r="F47" s="14"/>
      <c r="G47" s="14"/>
      <c r="H47" s="14"/>
      <c r="I47" s="14"/>
      <c r="J47" s="14"/>
      <c r="K47" s="6"/>
      <c r="L47" s="6"/>
      <c r="M47" s="6"/>
      <c r="N47" s="6"/>
      <c r="O47" s="6"/>
      <c r="P47" s="6"/>
      <c r="Q47" s="6"/>
      <c r="R47" s="6"/>
      <c r="S47" s="6"/>
      <c r="T47" s="12"/>
      <c r="U47" s="12"/>
    </row>
    <row r="48" spans="1:29" ht="60" x14ac:dyDescent="0.15">
      <c r="A48" t="s">
        <v>2</v>
      </c>
      <c r="B48" t="s">
        <v>75</v>
      </c>
      <c r="C48" s="9" t="s">
        <v>76</v>
      </c>
      <c r="D48" s="9" t="s">
        <v>77</v>
      </c>
      <c r="E48" s="9" t="s">
        <v>78</v>
      </c>
      <c r="F48" s="9" t="s">
        <v>79</v>
      </c>
      <c r="G48" s="11" t="s">
        <v>80</v>
      </c>
      <c r="H48" s="11" t="s">
        <v>81</v>
      </c>
      <c r="I48" s="11" t="s">
        <v>82</v>
      </c>
      <c r="J48" s="11" t="s">
        <v>83</v>
      </c>
      <c r="K48" s="11" t="s">
        <v>84</v>
      </c>
      <c r="L48" s="11" t="s">
        <v>85</v>
      </c>
      <c r="M48" s="11" t="s">
        <v>86</v>
      </c>
      <c r="N48" s="9" t="s">
        <v>87</v>
      </c>
      <c r="O48" s="9" t="s">
        <v>88</v>
      </c>
      <c r="P48" s="11" t="s">
        <v>89</v>
      </c>
      <c r="Q48" s="11" t="s">
        <v>90</v>
      </c>
      <c r="R48" s="10" t="s">
        <v>91</v>
      </c>
      <c r="S48" s="11" t="s">
        <v>92</v>
      </c>
      <c r="T48" s="11" t="s">
        <v>93</v>
      </c>
      <c r="U48" s="11" t="s">
        <v>94</v>
      </c>
      <c r="V48" s="11" t="s">
        <v>95</v>
      </c>
      <c r="W48" s="11" t="s">
        <v>96</v>
      </c>
      <c r="X48" s="10" t="s">
        <v>97</v>
      </c>
      <c r="Y48" s="10" t="s">
        <v>98</v>
      </c>
      <c r="Z48" s="10" t="s">
        <v>99</v>
      </c>
      <c r="AA48" s="10" t="s">
        <v>100</v>
      </c>
      <c r="AB48" s="13"/>
      <c r="AC48" s="13"/>
    </row>
    <row r="49" spans="1:27" x14ac:dyDescent="0.15">
      <c r="A49" t="s">
        <v>11</v>
      </c>
      <c r="B49" t="s">
        <v>12</v>
      </c>
      <c r="C49" s="8">
        <v>45525</v>
      </c>
      <c r="D49" s="8">
        <v>5983</v>
      </c>
      <c r="E49" s="8">
        <v>5934</v>
      </c>
      <c r="F49" s="8">
        <v>5410</v>
      </c>
      <c r="G49">
        <v>494</v>
      </c>
      <c r="H49">
        <v>1187</v>
      </c>
      <c r="I49">
        <v>2159</v>
      </c>
      <c r="J49">
        <v>4539</v>
      </c>
      <c r="K49">
        <v>199</v>
      </c>
      <c r="L49">
        <v>1072</v>
      </c>
      <c r="M49">
        <v>148</v>
      </c>
      <c r="N49" s="8">
        <v>9798</v>
      </c>
      <c r="O49" s="8">
        <v>2215</v>
      </c>
      <c r="P49">
        <v>1427</v>
      </c>
      <c r="Q49">
        <v>1955</v>
      </c>
      <c r="R49" s="8">
        <f t="shared" ref="R49:R80" si="0">P49+Q49</f>
        <v>3382</v>
      </c>
      <c r="S49">
        <v>409</v>
      </c>
      <c r="T49">
        <v>963</v>
      </c>
      <c r="U49">
        <v>745</v>
      </c>
      <c r="V49">
        <v>38</v>
      </c>
      <c r="W49">
        <v>175</v>
      </c>
      <c r="X49" s="5">
        <f t="shared" ref="X49:X80" si="1">SUM(S49:W49)</f>
        <v>2330</v>
      </c>
      <c r="Y49" s="5">
        <v>1218</v>
      </c>
      <c r="Z49" s="5">
        <v>1600</v>
      </c>
      <c r="AA49" s="5">
        <v>538</v>
      </c>
    </row>
    <row r="50" spans="1:27" x14ac:dyDescent="0.15">
      <c r="A50" t="s">
        <v>43</v>
      </c>
      <c r="B50" t="s">
        <v>44</v>
      </c>
      <c r="C50" s="8">
        <v>72680</v>
      </c>
      <c r="D50" s="8">
        <v>11255</v>
      </c>
      <c r="E50" s="8">
        <v>10523</v>
      </c>
      <c r="F50" s="8">
        <v>8636</v>
      </c>
      <c r="G50">
        <v>1145</v>
      </c>
      <c r="H50">
        <v>1438</v>
      </c>
      <c r="I50">
        <v>2338</v>
      </c>
      <c r="J50">
        <v>7949</v>
      </c>
      <c r="K50">
        <v>240</v>
      </c>
      <c r="L50">
        <v>1330</v>
      </c>
      <c r="M50">
        <v>84</v>
      </c>
      <c r="N50" s="8">
        <v>14524</v>
      </c>
      <c r="O50" s="8">
        <v>4163</v>
      </c>
      <c r="P50">
        <v>1924</v>
      </c>
      <c r="Q50">
        <v>3821</v>
      </c>
      <c r="R50" s="8">
        <f t="shared" si="0"/>
        <v>5745</v>
      </c>
      <c r="S50">
        <v>531</v>
      </c>
      <c r="T50">
        <v>1396</v>
      </c>
      <c r="U50">
        <v>830</v>
      </c>
      <c r="V50">
        <v>53</v>
      </c>
      <c r="W50">
        <v>265</v>
      </c>
      <c r="X50" s="5">
        <f t="shared" si="1"/>
        <v>3075</v>
      </c>
      <c r="Y50" s="5">
        <v>2222</v>
      </c>
      <c r="Z50" s="5">
        <v>2653</v>
      </c>
      <c r="AA50" s="5">
        <v>1013</v>
      </c>
    </row>
    <row r="51" spans="1:27" x14ac:dyDescent="0.15">
      <c r="A51" t="s">
        <v>7</v>
      </c>
      <c r="B51" t="s">
        <v>8</v>
      </c>
      <c r="C51" s="8">
        <v>31485</v>
      </c>
      <c r="D51" s="8">
        <v>3558</v>
      </c>
      <c r="E51" s="8">
        <v>3122</v>
      </c>
      <c r="F51" s="8">
        <v>3966</v>
      </c>
      <c r="G51">
        <v>226</v>
      </c>
      <c r="H51">
        <v>1469</v>
      </c>
      <c r="I51">
        <v>1280</v>
      </c>
      <c r="J51">
        <v>5086</v>
      </c>
      <c r="K51">
        <v>68</v>
      </c>
      <c r="L51">
        <v>713</v>
      </c>
      <c r="M51">
        <v>77</v>
      </c>
      <c r="N51" s="8">
        <v>8919</v>
      </c>
      <c r="O51" s="8">
        <v>465</v>
      </c>
      <c r="P51">
        <v>790</v>
      </c>
      <c r="Q51">
        <v>1730</v>
      </c>
      <c r="R51" s="8">
        <f t="shared" si="0"/>
        <v>2520</v>
      </c>
      <c r="S51">
        <v>877</v>
      </c>
      <c r="T51">
        <v>1186</v>
      </c>
      <c r="U51">
        <v>676</v>
      </c>
      <c r="V51">
        <v>35</v>
      </c>
      <c r="W51">
        <v>111</v>
      </c>
      <c r="X51" s="5">
        <f t="shared" si="1"/>
        <v>2885</v>
      </c>
      <c r="Y51" s="5">
        <v>639</v>
      </c>
      <c r="Z51" s="5">
        <v>492</v>
      </c>
      <c r="AA51" s="5">
        <v>208</v>
      </c>
    </row>
    <row r="52" spans="1:27" x14ac:dyDescent="0.15">
      <c r="A52" t="s">
        <v>63</v>
      </c>
      <c r="B52" t="s">
        <v>64</v>
      </c>
      <c r="C52" s="8">
        <v>27512</v>
      </c>
      <c r="D52" s="8">
        <v>3108</v>
      </c>
      <c r="E52" s="8">
        <v>3247</v>
      </c>
      <c r="F52" s="8">
        <v>3649</v>
      </c>
      <c r="G52">
        <v>205</v>
      </c>
      <c r="H52">
        <v>985</v>
      </c>
      <c r="I52">
        <v>801</v>
      </c>
      <c r="J52">
        <v>4190</v>
      </c>
      <c r="K52">
        <v>43</v>
      </c>
      <c r="L52">
        <v>551</v>
      </c>
      <c r="M52">
        <v>185</v>
      </c>
      <c r="N52" s="8">
        <v>6960</v>
      </c>
      <c r="O52" s="8">
        <v>966</v>
      </c>
      <c r="P52">
        <v>871</v>
      </c>
      <c r="Q52">
        <v>1213</v>
      </c>
      <c r="R52" s="8">
        <f t="shared" si="0"/>
        <v>2084</v>
      </c>
      <c r="S52">
        <v>272</v>
      </c>
      <c r="T52">
        <v>825</v>
      </c>
      <c r="U52">
        <v>476</v>
      </c>
      <c r="V52">
        <v>20</v>
      </c>
      <c r="W52">
        <v>103</v>
      </c>
      <c r="X52" s="5">
        <f t="shared" si="1"/>
        <v>1696</v>
      </c>
      <c r="Y52" s="5">
        <v>690</v>
      </c>
      <c r="Z52" s="5">
        <v>846</v>
      </c>
      <c r="AA52" s="5">
        <v>400</v>
      </c>
    </row>
    <row r="53" spans="1:27" x14ac:dyDescent="0.15">
      <c r="A53" t="s">
        <v>13</v>
      </c>
      <c r="B53" t="s">
        <v>14</v>
      </c>
      <c r="C53" s="8">
        <v>4637</v>
      </c>
      <c r="D53" s="8">
        <v>777</v>
      </c>
      <c r="E53" s="8">
        <v>564</v>
      </c>
      <c r="F53" s="8">
        <v>499</v>
      </c>
      <c r="G53">
        <v>16</v>
      </c>
      <c r="H53">
        <v>117</v>
      </c>
      <c r="I53">
        <v>169</v>
      </c>
      <c r="J53">
        <v>456</v>
      </c>
      <c r="K53">
        <v>10</v>
      </c>
      <c r="L53">
        <v>103</v>
      </c>
      <c r="M53">
        <v>12</v>
      </c>
      <c r="N53" s="8">
        <v>883</v>
      </c>
      <c r="O53" s="8">
        <v>87</v>
      </c>
      <c r="P53">
        <v>79</v>
      </c>
      <c r="Q53">
        <v>257</v>
      </c>
      <c r="R53" s="8">
        <f t="shared" si="0"/>
        <v>336</v>
      </c>
      <c r="S53">
        <v>49</v>
      </c>
      <c r="T53">
        <v>144</v>
      </c>
      <c r="U53">
        <v>93</v>
      </c>
      <c r="V53">
        <v>0</v>
      </c>
      <c r="W53">
        <v>12</v>
      </c>
      <c r="X53" s="5">
        <f t="shared" si="1"/>
        <v>298</v>
      </c>
      <c r="Y53" s="5">
        <v>182</v>
      </c>
      <c r="Z53" s="5">
        <v>171</v>
      </c>
      <c r="AA53" s="5">
        <v>78</v>
      </c>
    </row>
    <row r="54" spans="1:27" x14ac:dyDescent="0.15">
      <c r="A54" t="s">
        <v>31</v>
      </c>
      <c r="B54" t="s">
        <v>32</v>
      </c>
      <c r="C54" s="8">
        <v>61107</v>
      </c>
      <c r="D54" s="8">
        <v>7732</v>
      </c>
      <c r="E54" s="8">
        <v>7956</v>
      </c>
      <c r="F54" s="8">
        <v>6192</v>
      </c>
      <c r="G54">
        <v>668</v>
      </c>
      <c r="H54">
        <v>1242</v>
      </c>
      <c r="I54">
        <v>2479</v>
      </c>
      <c r="J54">
        <v>7568</v>
      </c>
      <c r="K54">
        <v>263</v>
      </c>
      <c r="L54">
        <v>1053</v>
      </c>
      <c r="M54">
        <v>354</v>
      </c>
      <c r="N54" s="8">
        <v>13627</v>
      </c>
      <c r="O54" s="8">
        <v>2932</v>
      </c>
      <c r="P54">
        <v>3087</v>
      </c>
      <c r="Q54">
        <v>3145</v>
      </c>
      <c r="R54" s="8">
        <f t="shared" si="0"/>
        <v>6232</v>
      </c>
      <c r="S54">
        <v>658</v>
      </c>
      <c r="T54">
        <v>1707</v>
      </c>
      <c r="U54">
        <v>920</v>
      </c>
      <c r="V54">
        <v>61</v>
      </c>
      <c r="W54">
        <v>272</v>
      </c>
      <c r="X54" s="5">
        <f t="shared" si="1"/>
        <v>3618</v>
      </c>
      <c r="Y54" s="5">
        <v>1663</v>
      </c>
      <c r="Z54" s="5">
        <v>1765</v>
      </c>
      <c r="AA54" s="5">
        <v>624</v>
      </c>
    </row>
    <row r="55" spans="1:27" x14ac:dyDescent="0.15">
      <c r="A55" t="s">
        <v>65</v>
      </c>
      <c r="B55" t="s">
        <v>66</v>
      </c>
      <c r="C55" s="8">
        <v>43964</v>
      </c>
      <c r="D55" s="8">
        <v>5259</v>
      </c>
      <c r="E55" s="8">
        <v>5250</v>
      </c>
      <c r="F55" s="8">
        <v>4973</v>
      </c>
      <c r="G55">
        <v>609</v>
      </c>
      <c r="H55">
        <v>731</v>
      </c>
      <c r="I55">
        <v>1354</v>
      </c>
      <c r="J55">
        <v>6878</v>
      </c>
      <c r="K55">
        <v>183</v>
      </c>
      <c r="L55">
        <v>672</v>
      </c>
      <c r="M55">
        <v>79</v>
      </c>
      <c r="N55" s="8">
        <v>10506</v>
      </c>
      <c r="O55" s="8">
        <v>3144</v>
      </c>
      <c r="P55">
        <v>1260</v>
      </c>
      <c r="Q55">
        <v>2501</v>
      </c>
      <c r="R55" s="8">
        <f t="shared" si="0"/>
        <v>3761</v>
      </c>
      <c r="S55">
        <v>373</v>
      </c>
      <c r="T55">
        <v>911</v>
      </c>
      <c r="U55">
        <v>441</v>
      </c>
      <c r="V55">
        <v>22</v>
      </c>
      <c r="W55">
        <v>197</v>
      </c>
      <c r="X55" s="5">
        <f t="shared" si="1"/>
        <v>1944</v>
      </c>
      <c r="Y55" s="5">
        <v>1166</v>
      </c>
      <c r="Z55" s="5">
        <v>1758</v>
      </c>
      <c r="AA55" s="5">
        <v>661</v>
      </c>
    </row>
    <row r="56" spans="1:27" x14ac:dyDescent="0.15">
      <c r="A56" t="s">
        <v>4</v>
      </c>
      <c r="B56" t="s">
        <v>4</v>
      </c>
      <c r="C56" s="8">
        <v>2742447</v>
      </c>
      <c r="D56" s="8">
        <v>374836</v>
      </c>
      <c r="E56" s="8">
        <v>330492</v>
      </c>
      <c r="F56" s="8">
        <v>319236</v>
      </c>
      <c r="G56">
        <v>29825</v>
      </c>
      <c r="H56">
        <v>74580</v>
      </c>
      <c r="I56">
        <v>100152</v>
      </c>
      <c r="J56">
        <v>356154</v>
      </c>
      <c r="K56">
        <v>9901</v>
      </c>
      <c r="L56">
        <v>62124</v>
      </c>
      <c r="M56">
        <v>7851</v>
      </c>
      <c r="N56" s="8">
        <v>640587</v>
      </c>
      <c r="O56" s="8">
        <v>101507</v>
      </c>
      <c r="P56">
        <v>90572</v>
      </c>
      <c r="Q56">
        <v>165684</v>
      </c>
      <c r="R56" s="8">
        <f t="shared" si="0"/>
        <v>256256</v>
      </c>
      <c r="S56">
        <v>28211</v>
      </c>
      <c r="T56">
        <v>69163</v>
      </c>
      <c r="U56">
        <v>40714</v>
      </c>
      <c r="V56">
        <v>2098</v>
      </c>
      <c r="W56">
        <v>12700</v>
      </c>
      <c r="X56" s="5">
        <f t="shared" si="1"/>
        <v>152886</v>
      </c>
      <c r="Y56" s="5">
        <v>73589</v>
      </c>
      <c r="Z56" s="5">
        <v>92707</v>
      </c>
      <c r="AA56" s="5">
        <v>35333</v>
      </c>
    </row>
    <row r="57" spans="1:27" x14ac:dyDescent="0.15">
      <c r="A57" t="s">
        <v>33</v>
      </c>
      <c r="B57" t="s">
        <v>34</v>
      </c>
      <c r="C57" s="8">
        <v>7817</v>
      </c>
      <c r="D57" s="8">
        <v>857</v>
      </c>
      <c r="E57" s="8">
        <v>1174</v>
      </c>
      <c r="F57" s="8">
        <v>810</v>
      </c>
      <c r="G57">
        <v>93</v>
      </c>
      <c r="H57">
        <v>412</v>
      </c>
      <c r="I57">
        <v>302</v>
      </c>
      <c r="J57">
        <v>1074</v>
      </c>
      <c r="K57">
        <v>16</v>
      </c>
      <c r="L57">
        <v>138</v>
      </c>
      <c r="M57">
        <v>27</v>
      </c>
      <c r="N57" s="8">
        <v>2062</v>
      </c>
      <c r="O57" s="8">
        <v>268</v>
      </c>
      <c r="P57">
        <v>303</v>
      </c>
      <c r="Q57">
        <v>318</v>
      </c>
      <c r="R57" s="8">
        <f t="shared" si="0"/>
        <v>621</v>
      </c>
      <c r="S57">
        <v>121</v>
      </c>
      <c r="T57">
        <v>254</v>
      </c>
      <c r="U57">
        <v>135</v>
      </c>
      <c r="V57">
        <v>5</v>
      </c>
      <c r="W57">
        <v>32</v>
      </c>
      <c r="X57" s="5">
        <f t="shared" si="1"/>
        <v>547</v>
      </c>
      <c r="Y57" s="5">
        <v>232</v>
      </c>
      <c r="Z57" s="5">
        <v>255</v>
      </c>
      <c r="AA57" s="5">
        <v>112</v>
      </c>
    </row>
    <row r="58" spans="1:27" x14ac:dyDescent="0.15">
      <c r="A58" t="s">
        <v>45</v>
      </c>
      <c r="B58" t="s">
        <v>46</v>
      </c>
      <c r="C58" s="8">
        <v>35274</v>
      </c>
      <c r="D58" s="8">
        <v>5378</v>
      </c>
      <c r="E58" s="8">
        <v>5930</v>
      </c>
      <c r="F58" s="8">
        <v>3068</v>
      </c>
      <c r="G58">
        <v>380</v>
      </c>
      <c r="H58">
        <v>584</v>
      </c>
      <c r="I58">
        <v>1497</v>
      </c>
      <c r="J58">
        <v>4020</v>
      </c>
      <c r="K58">
        <v>53</v>
      </c>
      <c r="L58">
        <v>680</v>
      </c>
      <c r="M58">
        <v>89</v>
      </c>
      <c r="N58" s="8">
        <v>7303</v>
      </c>
      <c r="O58" s="8">
        <v>2261</v>
      </c>
      <c r="P58">
        <v>1118</v>
      </c>
      <c r="Q58">
        <v>1320</v>
      </c>
      <c r="R58" s="8">
        <f t="shared" si="0"/>
        <v>2438</v>
      </c>
      <c r="S58">
        <v>179</v>
      </c>
      <c r="T58">
        <v>909</v>
      </c>
      <c r="U58">
        <v>457</v>
      </c>
      <c r="V58">
        <v>23</v>
      </c>
      <c r="W58">
        <v>140</v>
      </c>
      <c r="X58" s="5">
        <f t="shared" si="1"/>
        <v>1708</v>
      </c>
      <c r="Y58" s="5">
        <v>816</v>
      </c>
      <c r="Z58" s="5">
        <v>1502</v>
      </c>
      <c r="AA58" s="5">
        <v>466</v>
      </c>
    </row>
    <row r="59" spans="1:27" x14ac:dyDescent="0.15">
      <c r="A59" t="s">
        <v>49</v>
      </c>
      <c r="B59" t="s">
        <v>50</v>
      </c>
      <c r="C59" s="8">
        <v>435114</v>
      </c>
      <c r="D59" s="8">
        <v>65659</v>
      </c>
      <c r="E59" s="8">
        <v>57357</v>
      </c>
      <c r="F59" s="8">
        <v>49613</v>
      </c>
      <c r="G59">
        <v>4942</v>
      </c>
      <c r="H59">
        <v>7673</v>
      </c>
      <c r="I59">
        <v>15895</v>
      </c>
      <c r="J59">
        <v>51636</v>
      </c>
      <c r="K59">
        <v>1982</v>
      </c>
      <c r="L59">
        <v>12172</v>
      </c>
      <c r="M59">
        <v>636</v>
      </c>
      <c r="N59" s="8">
        <v>94936</v>
      </c>
      <c r="O59" s="8">
        <v>15729</v>
      </c>
      <c r="P59">
        <v>14541</v>
      </c>
      <c r="Q59">
        <v>19733</v>
      </c>
      <c r="R59" s="8">
        <f t="shared" si="0"/>
        <v>34274</v>
      </c>
      <c r="S59">
        <v>3185</v>
      </c>
      <c r="T59">
        <v>9760</v>
      </c>
      <c r="U59">
        <v>5696</v>
      </c>
      <c r="V59">
        <v>246</v>
      </c>
      <c r="W59">
        <v>1078</v>
      </c>
      <c r="X59" s="5">
        <f t="shared" si="1"/>
        <v>19965</v>
      </c>
      <c r="Y59" s="5">
        <v>13525</v>
      </c>
      <c r="Z59" s="5">
        <v>16972</v>
      </c>
      <c r="AA59" s="5">
        <v>5425</v>
      </c>
    </row>
    <row r="60" spans="1:27" x14ac:dyDescent="0.15">
      <c r="A60" t="s">
        <v>47</v>
      </c>
      <c r="B60" t="s">
        <v>48</v>
      </c>
      <c r="C60" s="8">
        <v>529955</v>
      </c>
      <c r="D60" s="8">
        <v>74016</v>
      </c>
      <c r="E60" s="8">
        <v>65269</v>
      </c>
      <c r="F60" s="8">
        <v>62025</v>
      </c>
      <c r="G60">
        <v>7310</v>
      </c>
      <c r="H60">
        <v>14088</v>
      </c>
      <c r="I60">
        <v>21869</v>
      </c>
      <c r="J60">
        <v>62544</v>
      </c>
      <c r="K60">
        <v>2693</v>
      </c>
      <c r="L60">
        <v>9959</v>
      </c>
      <c r="M60">
        <v>1661</v>
      </c>
      <c r="N60" s="8">
        <v>120124</v>
      </c>
      <c r="O60" s="8">
        <v>21976</v>
      </c>
      <c r="P60">
        <v>20514</v>
      </c>
      <c r="Q60">
        <v>29035</v>
      </c>
      <c r="R60" s="8">
        <f t="shared" si="0"/>
        <v>49549</v>
      </c>
      <c r="S60">
        <v>4544</v>
      </c>
      <c r="T60">
        <v>11767</v>
      </c>
      <c r="U60">
        <v>7547</v>
      </c>
      <c r="V60">
        <v>592</v>
      </c>
      <c r="W60">
        <v>4633</v>
      </c>
      <c r="X60" s="5">
        <f t="shared" si="1"/>
        <v>29083</v>
      </c>
      <c r="Y60" s="5">
        <v>15108</v>
      </c>
      <c r="Z60" s="5">
        <v>18980</v>
      </c>
      <c r="AA60" s="5">
        <v>6932</v>
      </c>
    </row>
    <row r="61" spans="1:27" x14ac:dyDescent="0.15">
      <c r="A61" t="s">
        <v>39</v>
      </c>
      <c r="B61" t="s">
        <v>40</v>
      </c>
      <c r="C61" s="8">
        <v>63176</v>
      </c>
      <c r="D61" s="8">
        <v>8987</v>
      </c>
      <c r="E61" s="8">
        <v>7036</v>
      </c>
      <c r="F61" s="8">
        <v>8583</v>
      </c>
      <c r="G61">
        <v>252</v>
      </c>
      <c r="H61">
        <v>1871</v>
      </c>
      <c r="I61">
        <v>2305</v>
      </c>
      <c r="J61">
        <v>7859</v>
      </c>
      <c r="K61">
        <v>185</v>
      </c>
      <c r="L61">
        <v>1669</v>
      </c>
      <c r="M61">
        <v>83</v>
      </c>
      <c r="N61" s="8">
        <v>14224</v>
      </c>
      <c r="O61" s="8">
        <v>1458</v>
      </c>
      <c r="P61">
        <v>1875</v>
      </c>
      <c r="Q61">
        <v>5122</v>
      </c>
      <c r="R61" s="8">
        <f t="shared" si="0"/>
        <v>6997</v>
      </c>
      <c r="S61">
        <v>473</v>
      </c>
      <c r="T61">
        <v>1950</v>
      </c>
      <c r="U61">
        <v>983</v>
      </c>
      <c r="V61">
        <v>17</v>
      </c>
      <c r="W61">
        <v>205</v>
      </c>
      <c r="X61" s="5">
        <f t="shared" si="1"/>
        <v>3628</v>
      </c>
      <c r="Y61" s="5">
        <v>1938</v>
      </c>
      <c r="Z61" s="5">
        <v>1663</v>
      </c>
      <c r="AA61" s="5">
        <v>763</v>
      </c>
    </row>
    <row r="62" spans="1:27" x14ac:dyDescent="0.15">
      <c r="A62" t="s">
        <v>53</v>
      </c>
      <c r="B62" t="s">
        <v>54</v>
      </c>
      <c r="C62" s="8">
        <v>62509</v>
      </c>
      <c r="D62" s="8">
        <v>7694</v>
      </c>
      <c r="E62" s="8">
        <v>6660</v>
      </c>
      <c r="F62" s="8">
        <v>9911</v>
      </c>
      <c r="G62">
        <v>570</v>
      </c>
      <c r="H62">
        <v>1758</v>
      </c>
      <c r="I62">
        <v>2419</v>
      </c>
      <c r="J62">
        <v>9607</v>
      </c>
      <c r="K62">
        <v>54</v>
      </c>
      <c r="L62">
        <v>959</v>
      </c>
      <c r="M62">
        <v>200</v>
      </c>
      <c r="N62" s="8">
        <v>15567</v>
      </c>
      <c r="O62" s="8">
        <v>1424</v>
      </c>
      <c r="P62">
        <v>2006</v>
      </c>
      <c r="Q62">
        <v>3246</v>
      </c>
      <c r="R62" s="8">
        <f t="shared" si="0"/>
        <v>5252</v>
      </c>
      <c r="S62">
        <v>964</v>
      </c>
      <c r="T62">
        <v>1712</v>
      </c>
      <c r="U62">
        <v>1012</v>
      </c>
      <c r="V62">
        <v>71</v>
      </c>
      <c r="W62">
        <v>251</v>
      </c>
      <c r="X62" s="5">
        <f t="shared" si="1"/>
        <v>4010</v>
      </c>
      <c r="Y62" s="5">
        <v>1387</v>
      </c>
      <c r="Z62" s="5">
        <v>1316</v>
      </c>
      <c r="AA62" s="5">
        <v>404</v>
      </c>
    </row>
    <row r="63" spans="1:27" x14ac:dyDescent="0.15">
      <c r="A63" t="s">
        <v>5</v>
      </c>
      <c r="B63" t="s">
        <v>6</v>
      </c>
      <c r="C63" s="8">
        <v>1663</v>
      </c>
      <c r="D63" s="8">
        <v>205</v>
      </c>
      <c r="E63" s="8">
        <v>221</v>
      </c>
      <c r="F63" s="8">
        <v>196</v>
      </c>
      <c r="G63">
        <v>25</v>
      </c>
      <c r="H63">
        <v>27</v>
      </c>
      <c r="I63">
        <v>56</v>
      </c>
      <c r="J63">
        <v>215</v>
      </c>
      <c r="K63">
        <v>3</v>
      </c>
      <c r="L63">
        <v>32</v>
      </c>
      <c r="M63">
        <v>4</v>
      </c>
      <c r="N63" s="8">
        <v>362</v>
      </c>
      <c r="O63" s="8">
        <v>54</v>
      </c>
      <c r="P63">
        <v>66</v>
      </c>
      <c r="Q63">
        <v>89</v>
      </c>
      <c r="R63" s="8">
        <f t="shared" si="0"/>
        <v>155</v>
      </c>
      <c r="S63">
        <v>19</v>
      </c>
      <c r="T63">
        <v>57</v>
      </c>
      <c r="U63">
        <v>28</v>
      </c>
      <c r="V63">
        <v>1</v>
      </c>
      <c r="W63">
        <v>8</v>
      </c>
      <c r="X63" s="5">
        <f t="shared" si="1"/>
        <v>113</v>
      </c>
      <c r="Y63" s="5">
        <v>38</v>
      </c>
      <c r="Z63" s="5">
        <v>66</v>
      </c>
      <c r="AA63" s="5">
        <v>28</v>
      </c>
    </row>
    <row r="64" spans="1:27" x14ac:dyDescent="0.15">
      <c r="A64" t="s">
        <v>19</v>
      </c>
      <c r="B64" t="s">
        <v>20</v>
      </c>
      <c r="C64" s="8">
        <v>26884</v>
      </c>
      <c r="D64" s="8">
        <v>3688</v>
      </c>
      <c r="E64" s="8">
        <v>4216</v>
      </c>
      <c r="F64" s="8">
        <v>3086</v>
      </c>
      <c r="G64">
        <v>520</v>
      </c>
      <c r="H64">
        <v>534</v>
      </c>
      <c r="I64">
        <v>694</v>
      </c>
      <c r="J64">
        <v>3121</v>
      </c>
      <c r="K64">
        <v>68</v>
      </c>
      <c r="L64">
        <v>564</v>
      </c>
      <c r="M64">
        <v>84</v>
      </c>
      <c r="N64" s="8">
        <v>5585</v>
      </c>
      <c r="O64" s="8">
        <v>1567</v>
      </c>
      <c r="P64">
        <v>883</v>
      </c>
      <c r="Q64">
        <v>986</v>
      </c>
      <c r="R64" s="8">
        <f t="shared" si="0"/>
        <v>1869</v>
      </c>
      <c r="S64">
        <v>242</v>
      </c>
      <c r="T64">
        <v>700</v>
      </c>
      <c r="U64">
        <v>444</v>
      </c>
      <c r="V64">
        <v>13</v>
      </c>
      <c r="W64">
        <v>73</v>
      </c>
      <c r="X64" s="5">
        <f t="shared" si="1"/>
        <v>1472</v>
      </c>
      <c r="Y64" s="5">
        <v>568</v>
      </c>
      <c r="Z64" s="5">
        <v>1028</v>
      </c>
      <c r="AA64" s="5">
        <v>438</v>
      </c>
    </row>
    <row r="65" spans="1:27" x14ac:dyDescent="0.15">
      <c r="A65" t="s">
        <v>59</v>
      </c>
      <c r="B65" t="s">
        <v>60</v>
      </c>
      <c r="C65" s="8">
        <v>407240</v>
      </c>
      <c r="D65" s="8">
        <v>57480</v>
      </c>
      <c r="E65" s="8">
        <v>38180</v>
      </c>
      <c r="F65" s="8">
        <v>43808</v>
      </c>
      <c r="G65">
        <v>2479</v>
      </c>
      <c r="H65">
        <v>13501</v>
      </c>
      <c r="I65">
        <v>15710</v>
      </c>
      <c r="J65">
        <v>54784</v>
      </c>
      <c r="K65">
        <v>1531</v>
      </c>
      <c r="L65">
        <v>11886</v>
      </c>
      <c r="M65">
        <v>1171</v>
      </c>
      <c r="N65" s="8">
        <v>101062</v>
      </c>
      <c r="O65" s="8">
        <v>13769</v>
      </c>
      <c r="P65">
        <v>13666</v>
      </c>
      <c r="Q65">
        <v>34580</v>
      </c>
      <c r="R65" s="8">
        <f t="shared" si="0"/>
        <v>48246</v>
      </c>
      <c r="S65">
        <v>2479</v>
      </c>
      <c r="T65">
        <v>10202</v>
      </c>
      <c r="U65">
        <v>6021</v>
      </c>
      <c r="V65">
        <v>280</v>
      </c>
      <c r="W65">
        <v>1728</v>
      </c>
      <c r="X65" s="5">
        <f t="shared" si="1"/>
        <v>20710</v>
      </c>
      <c r="Y65" s="5">
        <v>10799</v>
      </c>
      <c r="Z65" s="5">
        <v>15576</v>
      </c>
      <c r="AA65" s="5">
        <v>6298</v>
      </c>
    </row>
    <row r="66" spans="1:27" x14ac:dyDescent="0.15">
      <c r="A66" t="s">
        <v>35</v>
      </c>
      <c r="B66" t="s">
        <v>36</v>
      </c>
      <c r="C66" s="8">
        <v>11082</v>
      </c>
      <c r="D66" s="8">
        <v>1263</v>
      </c>
      <c r="E66" s="8">
        <v>1662</v>
      </c>
      <c r="F66" s="8">
        <v>1018</v>
      </c>
      <c r="G66">
        <v>143</v>
      </c>
      <c r="H66">
        <v>522</v>
      </c>
      <c r="I66">
        <v>454</v>
      </c>
      <c r="J66">
        <v>1127</v>
      </c>
      <c r="K66">
        <v>27</v>
      </c>
      <c r="L66">
        <v>188</v>
      </c>
      <c r="M66">
        <v>31</v>
      </c>
      <c r="N66" s="8">
        <v>2492</v>
      </c>
      <c r="O66" s="8">
        <v>232</v>
      </c>
      <c r="P66">
        <v>531</v>
      </c>
      <c r="Q66">
        <v>521</v>
      </c>
      <c r="R66" s="8">
        <f t="shared" si="0"/>
        <v>1052</v>
      </c>
      <c r="S66">
        <v>238</v>
      </c>
      <c r="T66">
        <v>392</v>
      </c>
      <c r="U66">
        <v>298</v>
      </c>
      <c r="V66">
        <v>13</v>
      </c>
      <c r="W66">
        <v>53</v>
      </c>
      <c r="X66" s="5">
        <f t="shared" si="1"/>
        <v>994</v>
      </c>
      <c r="Y66" s="5">
        <v>292</v>
      </c>
      <c r="Z66" s="5">
        <v>253</v>
      </c>
      <c r="AA66" s="5">
        <v>119</v>
      </c>
    </row>
    <row r="67" spans="1:27" x14ac:dyDescent="0.15">
      <c r="A67" t="s">
        <v>29</v>
      </c>
      <c r="B67" t="s">
        <v>30</v>
      </c>
      <c r="C67" s="8">
        <v>16119</v>
      </c>
      <c r="D67" s="8">
        <v>1719</v>
      </c>
      <c r="E67" s="8">
        <v>3208</v>
      </c>
      <c r="F67" s="8">
        <v>1494</v>
      </c>
      <c r="G67">
        <v>234</v>
      </c>
      <c r="H67">
        <v>757</v>
      </c>
      <c r="I67">
        <v>605</v>
      </c>
      <c r="J67">
        <v>1506</v>
      </c>
      <c r="K67">
        <v>33</v>
      </c>
      <c r="L67">
        <v>292</v>
      </c>
      <c r="M67">
        <v>57</v>
      </c>
      <c r="N67" s="8">
        <v>3484</v>
      </c>
      <c r="O67" s="8">
        <v>350</v>
      </c>
      <c r="P67">
        <v>642</v>
      </c>
      <c r="Q67">
        <v>536</v>
      </c>
      <c r="R67" s="8">
        <f t="shared" si="0"/>
        <v>1178</v>
      </c>
      <c r="S67">
        <v>296</v>
      </c>
      <c r="T67">
        <v>684</v>
      </c>
      <c r="U67">
        <v>366</v>
      </c>
      <c r="V67">
        <v>13</v>
      </c>
      <c r="W67">
        <v>46</v>
      </c>
      <c r="X67" s="5">
        <f t="shared" si="1"/>
        <v>1405</v>
      </c>
      <c r="Y67" s="5">
        <v>473</v>
      </c>
      <c r="Z67" s="5">
        <v>306</v>
      </c>
      <c r="AA67" s="5">
        <v>179</v>
      </c>
    </row>
    <row r="68" spans="1:27" x14ac:dyDescent="0.15">
      <c r="A68" t="s">
        <v>9</v>
      </c>
      <c r="B68" t="s">
        <v>10</v>
      </c>
      <c r="C68" s="8">
        <v>2983</v>
      </c>
      <c r="D68" s="8">
        <v>565</v>
      </c>
      <c r="E68" s="8">
        <v>443</v>
      </c>
      <c r="F68" s="8">
        <v>360</v>
      </c>
      <c r="G68">
        <v>31</v>
      </c>
      <c r="H68">
        <v>58</v>
      </c>
      <c r="I68">
        <v>95</v>
      </c>
      <c r="J68">
        <v>316</v>
      </c>
      <c r="K68">
        <v>6</v>
      </c>
      <c r="L68">
        <v>63</v>
      </c>
      <c r="M68">
        <v>6</v>
      </c>
      <c r="N68" s="8">
        <v>575</v>
      </c>
      <c r="O68" s="8">
        <v>152</v>
      </c>
      <c r="P68">
        <v>74</v>
      </c>
      <c r="Q68">
        <v>110</v>
      </c>
      <c r="R68" s="8">
        <f t="shared" si="0"/>
        <v>184</v>
      </c>
      <c r="S68">
        <v>22</v>
      </c>
      <c r="T68">
        <v>46</v>
      </c>
      <c r="U68">
        <v>46</v>
      </c>
      <c r="V68">
        <v>3</v>
      </c>
      <c r="W68">
        <v>10</v>
      </c>
      <c r="X68" s="5">
        <f t="shared" si="1"/>
        <v>127</v>
      </c>
      <c r="Y68" s="5">
        <v>78</v>
      </c>
      <c r="Z68" s="5">
        <v>93</v>
      </c>
      <c r="AA68" s="5">
        <v>38</v>
      </c>
    </row>
    <row r="69" spans="1:27" x14ac:dyDescent="0.15">
      <c r="A69" t="s">
        <v>15</v>
      </c>
      <c r="B69" t="s">
        <v>16</v>
      </c>
      <c r="C69" s="8">
        <v>2738</v>
      </c>
      <c r="D69" s="8">
        <v>386</v>
      </c>
      <c r="E69" s="8">
        <v>284</v>
      </c>
      <c r="F69" s="8">
        <v>227</v>
      </c>
      <c r="G69">
        <v>22</v>
      </c>
      <c r="H69">
        <v>70</v>
      </c>
      <c r="I69">
        <v>107</v>
      </c>
      <c r="J69">
        <v>301</v>
      </c>
      <c r="K69">
        <v>5</v>
      </c>
      <c r="L69">
        <v>51</v>
      </c>
      <c r="M69">
        <v>4</v>
      </c>
      <c r="N69" s="8">
        <v>560</v>
      </c>
      <c r="O69" s="8">
        <v>79</v>
      </c>
      <c r="P69">
        <v>92</v>
      </c>
      <c r="Q69">
        <v>125</v>
      </c>
      <c r="R69" s="8">
        <f t="shared" si="0"/>
        <v>217</v>
      </c>
      <c r="S69">
        <v>13</v>
      </c>
      <c r="T69">
        <v>92</v>
      </c>
      <c r="U69">
        <v>44</v>
      </c>
      <c r="V69">
        <v>2</v>
      </c>
      <c r="W69">
        <v>10</v>
      </c>
      <c r="X69" s="5">
        <f t="shared" si="1"/>
        <v>161</v>
      </c>
      <c r="Y69" s="5">
        <v>51</v>
      </c>
      <c r="Z69" s="5">
        <v>131</v>
      </c>
      <c r="AA69" s="5">
        <v>32</v>
      </c>
    </row>
    <row r="70" spans="1:27" x14ac:dyDescent="0.15">
      <c r="A70" t="s">
        <v>57</v>
      </c>
      <c r="B70" t="s">
        <v>58</v>
      </c>
      <c r="C70" s="8">
        <v>116224</v>
      </c>
      <c r="D70" s="8">
        <v>15919</v>
      </c>
      <c r="E70" s="8">
        <v>11956</v>
      </c>
      <c r="F70" s="8">
        <v>14806</v>
      </c>
      <c r="G70">
        <v>2736</v>
      </c>
      <c r="H70">
        <v>1845</v>
      </c>
      <c r="I70">
        <v>3490</v>
      </c>
      <c r="J70">
        <v>17670</v>
      </c>
      <c r="K70">
        <v>346</v>
      </c>
      <c r="L70">
        <v>1594</v>
      </c>
      <c r="M70">
        <v>190</v>
      </c>
      <c r="N70" s="8">
        <v>27871</v>
      </c>
      <c r="O70" s="8">
        <v>8221</v>
      </c>
      <c r="P70">
        <v>2978</v>
      </c>
      <c r="Q70">
        <v>7835</v>
      </c>
      <c r="R70" s="8">
        <f t="shared" si="0"/>
        <v>10813</v>
      </c>
      <c r="S70">
        <v>756</v>
      </c>
      <c r="T70">
        <v>2216</v>
      </c>
      <c r="U70">
        <v>1461</v>
      </c>
      <c r="V70">
        <v>60</v>
      </c>
      <c r="W70">
        <v>537</v>
      </c>
      <c r="X70" s="5">
        <f t="shared" si="1"/>
        <v>5030</v>
      </c>
      <c r="Y70" s="5">
        <v>3136</v>
      </c>
      <c r="Z70" s="5">
        <v>4381</v>
      </c>
      <c r="AA70" s="5">
        <v>1607</v>
      </c>
    </row>
    <row r="71" spans="1:27" x14ac:dyDescent="0.15">
      <c r="A71" t="s">
        <v>61</v>
      </c>
      <c r="B71" t="s">
        <v>62</v>
      </c>
      <c r="C71" s="8">
        <v>37449</v>
      </c>
      <c r="D71" s="8">
        <v>4480</v>
      </c>
      <c r="E71" s="8">
        <v>6276</v>
      </c>
      <c r="F71" s="8">
        <v>3604</v>
      </c>
      <c r="G71">
        <v>363</v>
      </c>
      <c r="H71">
        <v>519</v>
      </c>
      <c r="I71">
        <v>1166</v>
      </c>
      <c r="J71">
        <v>5617</v>
      </c>
      <c r="K71">
        <v>103</v>
      </c>
      <c r="L71">
        <v>494</v>
      </c>
      <c r="M71">
        <v>43</v>
      </c>
      <c r="N71" s="8">
        <v>8305</v>
      </c>
      <c r="O71" s="8">
        <v>3169</v>
      </c>
      <c r="P71">
        <v>1123</v>
      </c>
      <c r="Q71">
        <v>1725</v>
      </c>
      <c r="R71" s="8">
        <f t="shared" si="0"/>
        <v>2848</v>
      </c>
      <c r="S71">
        <v>376</v>
      </c>
      <c r="T71">
        <v>831</v>
      </c>
      <c r="U71">
        <v>477</v>
      </c>
      <c r="V71">
        <v>24</v>
      </c>
      <c r="W71">
        <v>103</v>
      </c>
      <c r="X71" s="5">
        <f t="shared" si="1"/>
        <v>1811</v>
      </c>
      <c r="Y71" s="5">
        <v>943</v>
      </c>
      <c r="Z71" s="5">
        <v>1198</v>
      </c>
      <c r="AA71" s="5">
        <v>555</v>
      </c>
    </row>
    <row r="72" spans="1:27" x14ac:dyDescent="0.15">
      <c r="A72" t="s">
        <v>21</v>
      </c>
      <c r="B72" t="s">
        <v>22</v>
      </c>
      <c r="C72" s="8">
        <v>202037</v>
      </c>
      <c r="D72" s="8">
        <v>24418</v>
      </c>
      <c r="E72" s="8">
        <v>22480</v>
      </c>
      <c r="F72" s="8">
        <v>30379</v>
      </c>
      <c r="G72">
        <v>2020</v>
      </c>
      <c r="H72">
        <v>6959</v>
      </c>
      <c r="I72">
        <v>5881</v>
      </c>
      <c r="J72">
        <v>26888</v>
      </c>
      <c r="K72">
        <v>502</v>
      </c>
      <c r="L72">
        <v>2647</v>
      </c>
      <c r="M72">
        <v>1089</v>
      </c>
      <c r="N72" s="8">
        <v>45986</v>
      </c>
      <c r="O72" s="8">
        <v>3751</v>
      </c>
      <c r="P72">
        <v>5664</v>
      </c>
      <c r="Q72">
        <v>11992</v>
      </c>
      <c r="R72" s="8">
        <f t="shared" si="0"/>
        <v>17656</v>
      </c>
      <c r="S72">
        <v>4008</v>
      </c>
      <c r="T72">
        <v>7877</v>
      </c>
      <c r="U72">
        <v>4678</v>
      </c>
      <c r="V72">
        <v>154</v>
      </c>
      <c r="W72">
        <v>771</v>
      </c>
      <c r="X72" s="5">
        <f>SUM(S72:W72)</f>
        <v>17488</v>
      </c>
      <c r="Y72" s="5">
        <v>5152</v>
      </c>
      <c r="Z72" s="5">
        <v>4169</v>
      </c>
      <c r="AA72" s="5">
        <v>2433</v>
      </c>
    </row>
    <row r="73" spans="1:27" x14ac:dyDescent="0.15">
      <c r="A73" t="s">
        <v>51</v>
      </c>
      <c r="B73" t="s">
        <v>52</v>
      </c>
      <c r="C73" s="8">
        <v>66600</v>
      </c>
      <c r="D73" s="8">
        <v>8954</v>
      </c>
      <c r="E73" s="8">
        <v>7529</v>
      </c>
      <c r="F73" s="8">
        <v>6155</v>
      </c>
      <c r="G73">
        <v>687</v>
      </c>
      <c r="H73">
        <v>3668</v>
      </c>
      <c r="I73">
        <v>2158</v>
      </c>
      <c r="J73">
        <v>10575</v>
      </c>
      <c r="K73">
        <v>203</v>
      </c>
      <c r="L73">
        <v>1740</v>
      </c>
      <c r="M73">
        <v>169</v>
      </c>
      <c r="N73" s="8">
        <v>19200</v>
      </c>
      <c r="O73" s="8">
        <v>1215</v>
      </c>
      <c r="P73">
        <v>1624</v>
      </c>
      <c r="Q73">
        <v>3517</v>
      </c>
      <c r="R73" s="8">
        <f t="shared" si="0"/>
        <v>5141</v>
      </c>
      <c r="S73">
        <v>897</v>
      </c>
      <c r="T73">
        <v>1401</v>
      </c>
      <c r="U73">
        <v>682</v>
      </c>
      <c r="V73">
        <v>47</v>
      </c>
      <c r="W73">
        <v>196</v>
      </c>
      <c r="X73" s="5">
        <f t="shared" si="1"/>
        <v>3223</v>
      </c>
      <c r="Y73" s="5">
        <v>1565</v>
      </c>
      <c r="Z73" s="5">
        <v>2437</v>
      </c>
      <c r="AA73" s="5">
        <v>994</v>
      </c>
    </row>
    <row r="74" spans="1:27" x14ac:dyDescent="0.15">
      <c r="A74" t="s">
        <v>17</v>
      </c>
      <c r="B74" t="s">
        <v>18</v>
      </c>
      <c r="C74" s="8">
        <v>100471</v>
      </c>
      <c r="D74" s="8">
        <v>12685</v>
      </c>
      <c r="E74" s="8">
        <v>10442</v>
      </c>
      <c r="F74" s="8">
        <v>11716</v>
      </c>
      <c r="G74">
        <v>764</v>
      </c>
      <c r="H74">
        <v>3823</v>
      </c>
      <c r="I74">
        <v>3389</v>
      </c>
      <c r="J74">
        <v>13541</v>
      </c>
      <c r="K74">
        <v>261</v>
      </c>
      <c r="L74">
        <v>3682</v>
      </c>
      <c r="M74">
        <v>225</v>
      </c>
      <c r="N74" s="8">
        <v>25685</v>
      </c>
      <c r="O74" s="8">
        <v>2247</v>
      </c>
      <c r="P74">
        <v>2649</v>
      </c>
      <c r="Q74">
        <v>5157</v>
      </c>
      <c r="R74" s="8">
        <f t="shared" si="0"/>
        <v>7806</v>
      </c>
      <c r="S74">
        <v>3368</v>
      </c>
      <c r="T74">
        <v>2282</v>
      </c>
      <c r="U74">
        <v>1788</v>
      </c>
      <c r="V74">
        <v>68</v>
      </c>
      <c r="W74">
        <v>472</v>
      </c>
      <c r="X74" s="5">
        <f t="shared" si="1"/>
        <v>7978</v>
      </c>
      <c r="Y74" s="5">
        <v>1975</v>
      </c>
      <c r="Z74" s="5">
        <v>1754</v>
      </c>
      <c r="AA74" s="5">
        <v>725</v>
      </c>
    </row>
    <row r="75" spans="1:27" x14ac:dyDescent="0.15">
      <c r="A75" t="s">
        <v>23</v>
      </c>
      <c r="B75" t="s">
        <v>24</v>
      </c>
      <c r="C75" s="8">
        <v>29273</v>
      </c>
      <c r="D75" s="8">
        <v>3649</v>
      </c>
      <c r="E75" s="8">
        <v>3606</v>
      </c>
      <c r="F75" s="8">
        <v>2641</v>
      </c>
      <c r="G75">
        <v>319</v>
      </c>
      <c r="H75">
        <v>795</v>
      </c>
      <c r="I75">
        <v>1008</v>
      </c>
      <c r="J75">
        <v>4219</v>
      </c>
      <c r="K75">
        <v>116</v>
      </c>
      <c r="L75">
        <v>529</v>
      </c>
      <c r="M75">
        <v>158</v>
      </c>
      <c r="N75" s="8">
        <v>7144</v>
      </c>
      <c r="O75" s="8">
        <v>1039</v>
      </c>
      <c r="P75">
        <v>1183</v>
      </c>
      <c r="Q75">
        <v>1451</v>
      </c>
      <c r="R75" s="8">
        <f t="shared" si="0"/>
        <v>2634</v>
      </c>
      <c r="S75">
        <v>557</v>
      </c>
      <c r="T75">
        <v>1185</v>
      </c>
      <c r="U75">
        <v>502</v>
      </c>
      <c r="V75">
        <v>17</v>
      </c>
      <c r="W75">
        <v>122</v>
      </c>
      <c r="X75" s="5">
        <f t="shared" si="1"/>
        <v>2383</v>
      </c>
      <c r="Y75" s="5">
        <v>699</v>
      </c>
      <c r="Z75" s="5">
        <v>683</v>
      </c>
      <c r="AA75" s="5">
        <v>337</v>
      </c>
    </row>
    <row r="76" spans="1:27" x14ac:dyDescent="0.15">
      <c r="A76" t="s">
        <v>55</v>
      </c>
      <c r="B76" t="s">
        <v>56</v>
      </c>
      <c r="C76" s="8">
        <v>13719</v>
      </c>
      <c r="D76" s="8">
        <v>1660</v>
      </c>
      <c r="E76" s="8">
        <v>1765</v>
      </c>
      <c r="F76" s="8">
        <v>1729</v>
      </c>
      <c r="G76">
        <v>110</v>
      </c>
      <c r="H76">
        <v>449</v>
      </c>
      <c r="I76">
        <v>458</v>
      </c>
      <c r="J76">
        <v>1580</v>
      </c>
      <c r="K76">
        <v>13</v>
      </c>
      <c r="L76">
        <v>374</v>
      </c>
      <c r="M76">
        <v>76</v>
      </c>
      <c r="N76" s="8">
        <v>3060</v>
      </c>
      <c r="O76" s="8">
        <v>668</v>
      </c>
      <c r="P76">
        <v>387</v>
      </c>
      <c r="Q76">
        <v>670</v>
      </c>
      <c r="R76" s="8">
        <f t="shared" si="0"/>
        <v>1057</v>
      </c>
      <c r="S76">
        <v>119</v>
      </c>
      <c r="T76">
        <v>394</v>
      </c>
      <c r="U76">
        <v>195</v>
      </c>
      <c r="V76">
        <v>12</v>
      </c>
      <c r="W76">
        <v>61</v>
      </c>
      <c r="X76" s="5">
        <f t="shared" si="1"/>
        <v>781</v>
      </c>
      <c r="Y76" s="5">
        <v>403</v>
      </c>
      <c r="Z76" s="5">
        <v>478</v>
      </c>
      <c r="AA76" s="5">
        <v>171</v>
      </c>
    </row>
    <row r="77" spans="1:27" x14ac:dyDescent="0.15">
      <c r="A77" t="s">
        <v>27</v>
      </c>
      <c r="B77" t="s">
        <v>28</v>
      </c>
      <c r="C77" s="8">
        <v>264528</v>
      </c>
      <c r="D77" s="8">
        <v>34735</v>
      </c>
      <c r="E77" s="8">
        <v>32967</v>
      </c>
      <c r="F77" s="8">
        <v>30041</v>
      </c>
      <c r="G77">
        <v>2210</v>
      </c>
      <c r="H77">
        <v>7173</v>
      </c>
      <c r="I77">
        <v>8823</v>
      </c>
      <c r="J77">
        <v>39421</v>
      </c>
      <c r="K77">
        <v>591</v>
      </c>
      <c r="L77">
        <v>6428</v>
      </c>
      <c r="M77">
        <v>707</v>
      </c>
      <c r="N77" s="8">
        <v>65353</v>
      </c>
      <c r="O77" s="8">
        <v>5870</v>
      </c>
      <c r="P77">
        <v>8686</v>
      </c>
      <c r="Q77">
        <v>21418</v>
      </c>
      <c r="R77" s="8">
        <f t="shared" si="0"/>
        <v>30104</v>
      </c>
      <c r="S77">
        <v>2020</v>
      </c>
      <c r="T77">
        <v>6698</v>
      </c>
      <c r="U77">
        <v>3455</v>
      </c>
      <c r="V77">
        <v>196</v>
      </c>
      <c r="W77">
        <v>925</v>
      </c>
      <c r="X77" s="5">
        <f t="shared" si="1"/>
        <v>13294</v>
      </c>
      <c r="Y77" s="5">
        <v>5976</v>
      </c>
      <c r="Z77" s="5">
        <v>9070</v>
      </c>
      <c r="AA77" s="5">
        <v>3434</v>
      </c>
    </row>
    <row r="78" spans="1:27" x14ac:dyDescent="0.15">
      <c r="A78" t="s">
        <v>37</v>
      </c>
      <c r="B78" t="s">
        <v>38</v>
      </c>
      <c r="C78" s="8">
        <v>61794</v>
      </c>
      <c r="D78" s="8">
        <v>7452</v>
      </c>
      <c r="E78" s="8">
        <v>11732</v>
      </c>
      <c r="F78" s="8">
        <v>4441</v>
      </c>
      <c r="G78">
        <v>640</v>
      </c>
      <c r="H78">
        <v>871</v>
      </c>
      <c r="I78">
        <v>2413</v>
      </c>
      <c r="J78">
        <v>7699</v>
      </c>
      <c r="K78">
        <v>210</v>
      </c>
      <c r="L78">
        <v>1015</v>
      </c>
      <c r="M78">
        <v>249</v>
      </c>
      <c r="N78" s="8">
        <v>13097</v>
      </c>
      <c r="O78" s="8">
        <v>5259</v>
      </c>
      <c r="P78">
        <v>1718</v>
      </c>
      <c r="Q78">
        <v>3390</v>
      </c>
      <c r="R78" s="8">
        <f t="shared" si="0"/>
        <v>5108</v>
      </c>
      <c r="S78">
        <v>561</v>
      </c>
      <c r="T78">
        <v>1510</v>
      </c>
      <c r="U78">
        <v>723</v>
      </c>
      <c r="V78">
        <v>37</v>
      </c>
      <c r="W78">
        <v>222</v>
      </c>
      <c r="X78" s="5">
        <f t="shared" si="1"/>
        <v>3053</v>
      </c>
      <c r="Y78" s="5">
        <v>1636</v>
      </c>
      <c r="Z78" s="5">
        <v>2375</v>
      </c>
      <c r="AA78" s="5">
        <v>904</v>
      </c>
    </row>
    <row r="79" spans="1:27" x14ac:dyDescent="0.15">
      <c r="A79" t="s">
        <v>25</v>
      </c>
      <c r="B79" t="s">
        <v>26</v>
      </c>
      <c r="C79" s="8">
        <v>48153</v>
      </c>
      <c r="D79" s="8">
        <v>6642</v>
      </c>
      <c r="E79" s="8">
        <v>6871</v>
      </c>
      <c r="F79" s="8">
        <v>5028</v>
      </c>
      <c r="G79">
        <v>661</v>
      </c>
      <c r="H79">
        <v>1039</v>
      </c>
      <c r="I79">
        <v>1958</v>
      </c>
      <c r="J79">
        <v>5423</v>
      </c>
      <c r="K79">
        <v>264</v>
      </c>
      <c r="L79">
        <v>1113</v>
      </c>
      <c r="M79">
        <v>152</v>
      </c>
      <c r="N79" s="8">
        <v>10610</v>
      </c>
      <c r="O79" s="8">
        <v>2419</v>
      </c>
      <c r="P79">
        <v>1063</v>
      </c>
      <c r="Q79">
        <v>3202</v>
      </c>
      <c r="R79" s="8">
        <f t="shared" si="0"/>
        <v>4265</v>
      </c>
      <c r="S79">
        <v>269</v>
      </c>
      <c r="T79">
        <v>1097</v>
      </c>
      <c r="U79">
        <v>672</v>
      </c>
      <c r="V79">
        <v>27</v>
      </c>
      <c r="W79">
        <v>142</v>
      </c>
      <c r="X79" s="5">
        <f t="shared" si="1"/>
        <v>2207</v>
      </c>
      <c r="Y79" s="5">
        <v>1299</v>
      </c>
      <c r="Z79" s="5">
        <v>1904</v>
      </c>
      <c r="AA79" s="5">
        <v>733</v>
      </c>
    </row>
    <row r="80" spans="1:27" x14ac:dyDescent="0.15">
      <c r="A80" t="s">
        <v>41</v>
      </c>
      <c r="B80" t="s">
        <v>42</v>
      </c>
      <c r="C80" s="8">
        <v>417481</v>
      </c>
      <c r="D80" s="8">
        <v>58756</v>
      </c>
      <c r="E80" s="8">
        <v>55485</v>
      </c>
      <c r="F80" s="8">
        <v>50700</v>
      </c>
      <c r="G80">
        <v>9601</v>
      </c>
      <c r="H80">
        <v>6034</v>
      </c>
      <c r="I80">
        <v>11351</v>
      </c>
      <c r="J80">
        <v>49429</v>
      </c>
      <c r="K80">
        <v>1929</v>
      </c>
      <c r="L80">
        <v>8223</v>
      </c>
      <c r="M80">
        <v>1343</v>
      </c>
      <c r="N80" s="8">
        <v>87910</v>
      </c>
      <c r="O80" s="8">
        <v>19712</v>
      </c>
      <c r="P80">
        <v>13714</v>
      </c>
      <c r="Q80">
        <v>23643</v>
      </c>
      <c r="R80" s="8">
        <f t="shared" si="0"/>
        <v>37357</v>
      </c>
      <c r="S80">
        <v>3235</v>
      </c>
      <c r="T80">
        <v>10440</v>
      </c>
      <c r="U80">
        <v>6390</v>
      </c>
      <c r="V80">
        <v>237</v>
      </c>
      <c r="W80">
        <v>1520</v>
      </c>
      <c r="X80" s="5">
        <f t="shared" si="1"/>
        <v>21822</v>
      </c>
      <c r="Y80" s="5">
        <v>10755</v>
      </c>
      <c r="Z80" s="5">
        <v>16047</v>
      </c>
      <c r="AA80" s="5">
        <v>6504</v>
      </c>
    </row>
    <row r="82" spans="1:21" x14ac:dyDescent="0.15">
      <c r="A82" s="3" t="s">
        <v>101</v>
      </c>
      <c r="B82" s="3"/>
      <c r="C82" s="3"/>
      <c r="D82" s="3"/>
      <c r="E82" s="3"/>
      <c r="F82" s="3"/>
      <c r="G82" s="3"/>
      <c r="H82" s="3"/>
      <c r="I82" s="3"/>
      <c r="J82" s="3"/>
      <c r="K82" s="3"/>
      <c r="L82" s="3"/>
      <c r="M82" s="3"/>
      <c r="N82" s="3"/>
      <c r="O82" s="3"/>
      <c r="P82" s="3"/>
      <c r="Q82" s="3"/>
      <c r="R82" s="3"/>
      <c r="S82" s="3"/>
      <c r="T82" s="3"/>
      <c r="U82" s="3"/>
    </row>
    <row r="83" spans="1:21" x14ac:dyDescent="0.15">
      <c r="A83" s="3" t="s">
        <v>102</v>
      </c>
      <c r="B83" s="3"/>
      <c r="C83" s="3"/>
      <c r="D83" s="3"/>
      <c r="E83" s="3"/>
      <c r="F83" s="3"/>
      <c r="G83" s="3"/>
      <c r="H83" s="3"/>
      <c r="I83" s="3"/>
      <c r="J83" s="3"/>
      <c r="K83" s="3"/>
      <c r="L83" s="3"/>
      <c r="M83" s="3"/>
      <c r="N83" s="3"/>
      <c r="O83" s="3"/>
      <c r="P83" s="3"/>
      <c r="Q83" s="3"/>
      <c r="R83" s="3"/>
      <c r="S83" s="3"/>
      <c r="T83" s="3"/>
      <c r="U83" s="3"/>
    </row>
    <row r="84" spans="1:21" x14ac:dyDescent="0.15">
      <c r="A84" s="3" t="s">
        <v>103</v>
      </c>
      <c r="B84" s="3"/>
      <c r="C84" s="3"/>
      <c r="D84" s="3"/>
      <c r="E84" s="3"/>
      <c r="F84" s="3"/>
      <c r="G84" s="3"/>
      <c r="H84" s="3"/>
      <c r="I84" s="3"/>
      <c r="J84" s="3"/>
      <c r="K84" s="3"/>
      <c r="L84" s="3"/>
      <c r="M84" s="3"/>
      <c r="N84" s="3"/>
      <c r="O84" s="3"/>
      <c r="P84" s="3"/>
      <c r="Q84" s="3"/>
      <c r="R84" s="3"/>
      <c r="S84" s="3"/>
      <c r="T84" s="3"/>
      <c r="U84" s="3"/>
    </row>
  </sheetData>
  <mergeCells count="3">
    <mergeCell ref="A1:J1"/>
    <mergeCell ref="A47:J47"/>
    <mergeCell ref="A46:S4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 Cancer cases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Manzano</dc:creator>
  <cp:keywords/>
  <dc:description/>
  <cp:lastModifiedBy>EBCA Europe Administration</cp:lastModifiedBy>
  <cp:revision/>
  <dcterms:created xsi:type="dcterms:W3CDTF">2025-03-24T12:26:49Z</dcterms:created>
  <dcterms:modified xsi:type="dcterms:W3CDTF">2025-06-19T07:46:00Z</dcterms:modified>
  <cp:category/>
  <cp:contentStatus/>
</cp:coreProperties>
</file>